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pmcvau.sharepoint.com/sites/NFPMTProject/Shared Documents/NFPMT Project/Templates and Guidelines/Rotation Planner Templates/"/>
    </mc:Choice>
  </mc:AlternateContent>
  <xr:revisionPtr revIDLastSave="0" documentId="8_{9FC3C505-7EF5-4B48-8915-824027A18E24}" xr6:coauthVersionLast="47" xr6:coauthVersionMax="47" xr10:uidLastSave="{00000000-0000-0000-0000-000000000000}"/>
  <bookViews>
    <workbookView xWindow="25974" yWindow="475" windowWidth="23040" windowHeight="13762" activeTab="2" xr2:uid="{00000000-000D-0000-FFFF-FFFF00000000}"/>
  </bookViews>
  <sheets>
    <sheet name="Instructions" sheetId="5" r:id="rId1"/>
    <sheet name="Term Classifications" sheetId="4" r:id="rId2"/>
    <sheet name="Rotation Planning (5 weeks)" sheetId="6" r:id="rId3"/>
    <sheet name="2023 Rotation MAPPING" sheetId="1" state="hidden" r:id="rId4"/>
  </sheets>
  <definedNames>
    <definedName name="_xlnm._FilterDatabase" localSheetId="3" hidden="1">'2023 Rotation MAPPING'!$A$6:$CG$76</definedName>
    <definedName name="Data">'Term Classifications'!$A$2:$C$94</definedName>
    <definedName name="_xlnm.Print_Area" localSheetId="3">'2023 Rotation MAPPING'!$A$5:$BV$76</definedName>
    <definedName name="_xlnm.Print_Area" localSheetId="2">'Rotation Planning (5 weeks)'!$C$3:$BC$77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6" l="1"/>
  <c r="G4" i="6"/>
  <c r="H4" i="6"/>
  <c r="AX365" i="6"/>
  <c r="AR365" i="6"/>
  <c r="AM365" i="6"/>
  <c r="AH365" i="6"/>
  <c r="AC365" i="6"/>
  <c r="X365" i="6"/>
  <c r="S365" i="6"/>
  <c r="N365" i="6"/>
  <c r="I365" i="6"/>
  <c r="D365" i="6"/>
  <c r="BE363" i="6"/>
  <c r="AX362" i="6"/>
  <c r="AR362" i="6"/>
  <c r="AM362" i="6"/>
  <c r="AH362" i="6"/>
  <c r="AC362" i="6"/>
  <c r="X362" i="6"/>
  <c r="S362" i="6"/>
  <c r="N362" i="6"/>
  <c r="I362" i="6"/>
  <c r="D362" i="6"/>
  <c r="BE360" i="6"/>
  <c r="AX359" i="6"/>
  <c r="AR359" i="6"/>
  <c r="AM359" i="6"/>
  <c r="AH359" i="6"/>
  <c r="AC359" i="6"/>
  <c r="X359" i="6"/>
  <c r="S359" i="6"/>
  <c r="N359" i="6"/>
  <c r="I359" i="6"/>
  <c r="D359" i="6"/>
  <c r="BE357" i="6"/>
  <c r="AX356" i="6"/>
  <c r="AR356" i="6"/>
  <c r="AM356" i="6"/>
  <c r="AH356" i="6"/>
  <c r="AC356" i="6"/>
  <c r="X356" i="6"/>
  <c r="S356" i="6"/>
  <c r="N356" i="6"/>
  <c r="I356" i="6"/>
  <c r="D356" i="6"/>
  <c r="BE354" i="6"/>
  <c r="AX353" i="6"/>
  <c r="AR353" i="6"/>
  <c r="AM353" i="6"/>
  <c r="AH353" i="6"/>
  <c r="AC353" i="6"/>
  <c r="X353" i="6"/>
  <c r="S353" i="6"/>
  <c r="N353" i="6"/>
  <c r="I353" i="6"/>
  <c r="D353" i="6"/>
  <c r="BE351" i="6"/>
  <c r="AX350" i="6"/>
  <c r="AR350" i="6"/>
  <c r="AM350" i="6"/>
  <c r="AH350" i="6"/>
  <c r="AC350" i="6"/>
  <c r="X350" i="6"/>
  <c r="S350" i="6"/>
  <c r="N350" i="6"/>
  <c r="I350" i="6"/>
  <c r="D350" i="6"/>
  <c r="BE348" i="6"/>
  <c r="AX347" i="6"/>
  <c r="AR347" i="6"/>
  <c r="AM347" i="6"/>
  <c r="AH347" i="6"/>
  <c r="AC347" i="6"/>
  <c r="X347" i="6"/>
  <c r="S347" i="6"/>
  <c r="N347" i="6"/>
  <c r="I347" i="6"/>
  <c r="D347" i="6"/>
  <c r="BE345" i="6"/>
  <c r="AX344" i="6"/>
  <c r="AR344" i="6"/>
  <c r="AM344" i="6"/>
  <c r="AH344" i="6"/>
  <c r="AC344" i="6"/>
  <c r="X344" i="6"/>
  <c r="S344" i="6"/>
  <c r="N344" i="6"/>
  <c r="I344" i="6"/>
  <c r="D344" i="6"/>
  <c r="BE342" i="6"/>
  <c r="AX341" i="6"/>
  <c r="AR341" i="6"/>
  <c r="AM341" i="6"/>
  <c r="AH341" i="6"/>
  <c r="AC341" i="6"/>
  <c r="X341" i="6"/>
  <c r="S341" i="6"/>
  <c r="N341" i="6"/>
  <c r="I341" i="6"/>
  <c r="D341" i="6"/>
  <c r="BE339" i="6"/>
  <c r="AX338" i="6"/>
  <c r="AR338" i="6"/>
  <c r="AM338" i="6"/>
  <c r="AH338" i="6"/>
  <c r="AC338" i="6"/>
  <c r="X338" i="6"/>
  <c r="S338" i="6"/>
  <c r="N338" i="6"/>
  <c r="I338" i="6"/>
  <c r="D338" i="6"/>
  <c r="BE336" i="6"/>
  <c r="AX335" i="6"/>
  <c r="AR335" i="6"/>
  <c r="AM335" i="6"/>
  <c r="AH335" i="6"/>
  <c r="AC335" i="6"/>
  <c r="X335" i="6"/>
  <c r="S335" i="6"/>
  <c r="N335" i="6"/>
  <c r="I335" i="6"/>
  <c r="D335" i="6"/>
  <c r="BE333" i="6"/>
  <c r="AX332" i="6"/>
  <c r="AR332" i="6"/>
  <c r="AM332" i="6"/>
  <c r="AH332" i="6"/>
  <c r="AC332" i="6"/>
  <c r="X332" i="6"/>
  <c r="S332" i="6"/>
  <c r="N332" i="6"/>
  <c r="I332" i="6"/>
  <c r="D332" i="6"/>
  <c r="BE330" i="6"/>
  <c r="AX329" i="6"/>
  <c r="AR329" i="6"/>
  <c r="AM329" i="6"/>
  <c r="AH329" i="6"/>
  <c r="AC329" i="6"/>
  <c r="X329" i="6"/>
  <c r="S329" i="6"/>
  <c r="N329" i="6"/>
  <c r="I329" i="6"/>
  <c r="D329" i="6"/>
  <c r="BE327" i="6"/>
  <c r="AX326" i="6"/>
  <c r="AR326" i="6"/>
  <c r="AM326" i="6"/>
  <c r="AH326" i="6"/>
  <c r="AC326" i="6"/>
  <c r="X326" i="6"/>
  <c r="S326" i="6"/>
  <c r="N326" i="6"/>
  <c r="I326" i="6"/>
  <c r="D326" i="6"/>
  <c r="BE324" i="6"/>
  <c r="AX323" i="6"/>
  <c r="AR323" i="6"/>
  <c r="AM323" i="6"/>
  <c r="AH323" i="6"/>
  <c r="AC323" i="6"/>
  <c r="X323" i="6"/>
  <c r="S323" i="6"/>
  <c r="N323" i="6"/>
  <c r="I323" i="6"/>
  <c r="D323" i="6"/>
  <c r="BE321" i="6"/>
  <c r="AX320" i="6"/>
  <c r="AR320" i="6"/>
  <c r="AM320" i="6"/>
  <c r="AH320" i="6"/>
  <c r="AC320" i="6"/>
  <c r="X320" i="6"/>
  <c r="S320" i="6"/>
  <c r="N320" i="6"/>
  <c r="I320" i="6"/>
  <c r="D320" i="6"/>
  <c r="BE318" i="6"/>
  <c r="AX317" i="6"/>
  <c r="AR317" i="6"/>
  <c r="AM317" i="6"/>
  <c r="AH317" i="6"/>
  <c r="AC317" i="6"/>
  <c r="X317" i="6"/>
  <c r="S317" i="6"/>
  <c r="N317" i="6"/>
  <c r="I317" i="6"/>
  <c r="D317" i="6"/>
  <c r="BE315" i="6"/>
  <c r="AX314" i="6"/>
  <c r="AR314" i="6"/>
  <c r="AM314" i="6"/>
  <c r="AH314" i="6"/>
  <c r="AC314" i="6"/>
  <c r="X314" i="6"/>
  <c r="S314" i="6"/>
  <c r="N314" i="6"/>
  <c r="I314" i="6"/>
  <c r="D314" i="6"/>
  <c r="BE312" i="6"/>
  <c r="AX311" i="6"/>
  <c r="AR311" i="6"/>
  <c r="AM311" i="6"/>
  <c r="AH311" i="6"/>
  <c r="AC311" i="6"/>
  <c r="X311" i="6"/>
  <c r="S311" i="6"/>
  <c r="N311" i="6"/>
  <c r="I311" i="6"/>
  <c r="D311" i="6"/>
  <c r="BE309" i="6"/>
  <c r="AX308" i="6"/>
  <c r="AR308" i="6"/>
  <c r="AM308" i="6"/>
  <c r="AH308" i="6"/>
  <c r="AC308" i="6"/>
  <c r="X308" i="6"/>
  <c r="S308" i="6"/>
  <c r="N308" i="6"/>
  <c r="I308" i="6"/>
  <c r="D308" i="6"/>
  <c r="BE306" i="6"/>
  <c r="AX305" i="6"/>
  <c r="AR305" i="6"/>
  <c r="AM305" i="6"/>
  <c r="AH305" i="6"/>
  <c r="AC305" i="6"/>
  <c r="X305" i="6"/>
  <c r="S305" i="6"/>
  <c r="N305" i="6"/>
  <c r="I305" i="6"/>
  <c r="D305" i="6"/>
  <c r="BE303" i="6"/>
  <c r="AX302" i="6"/>
  <c r="AR302" i="6"/>
  <c r="AM302" i="6"/>
  <c r="AH302" i="6"/>
  <c r="AC302" i="6"/>
  <c r="X302" i="6"/>
  <c r="S302" i="6"/>
  <c r="N302" i="6"/>
  <c r="I302" i="6"/>
  <c r="D302" i="6"/>
  <c r="BE300" i="6"/>
  <c r="AX299" i="6"/>
  <c r="AR299" i="6"/>
  <c r="AM299" i="6"/>
  <c r="AH299" i="6"/>
  <c r="AC299" i="6"/>
  <c r="X299" i="6"/>
  <c r="S299" i="6"/>
  <c r="N299" i="6"/>
  <c r="I299" i="6"/>
  <c r="D299" i="6"/>
  <c r="BE297" i="6"/>
  <c r="AX296" i="6"/>
  <c r="AR296" i="6"/>
  <c r="AM296" i="6"/>
  <c r="AH296" i="6"/>
  <c r="AC296" i="6"/>
  <c r="X296" i="6"/>
  <c r="S296" i="6"/>
  <c r="N296" i="6"/>
  <c r="I296" i="6"/>
  <c r="D296" i="6"/>
  <c r="BE294" i="6"/>
  <c r="AX293" i="6"/>
  <c r="AR293" i="6"/>
  <c r="AM293" i="6"/>
  <c r="AH293" i="6"/>
  <c r="AC293" i="6"/>
  <c r="X293" i="6"/>
  <c r="S293" i="6"/>
  <c r="N293" i="6"/>
  <c r="I293" i="6"/>
  <c r="D293" i="6"/>
  <c r="BE291" i="6"/>
  <c r="AX290" i="6"/>
  <c r="AR290" i="6"/>
  <c r="AM290" i="6"/>
  <c r="AH290" i="6"/>
  <c r="AC290" i="6"/>
  <c r="X290" i="6"/>
  <c r="S290" i="6"/>
  <c r="N290" i="6"/>
  <c r="I290" i="6"/>
  <c r="D290" i="6"/>
  <c r="BE288" i="6"/>
  <c r="AX287" i="6"/>
  <c r="AR287" i="6"/>
  <c r="AM287" i="6"/>
  <c r="AH287" i="6"/>
  <c r="AC287" i="6"/>
  <c r="X287" i="6"/>
  <c r="S287" i="6"/>
  <c r="N287" i="6"/>
  <c r="I287" i="6"/>
  <c r="D287" i="6"/>
  <c r="BE285" i="6"/>
  <c r="AX284" i="6"/>
  <c r="AR284" i="6"/>
  <c r="AM284" i="6"/>
  <c r="AH284" i="6"/>
  <c r="AC284" i="6"/>
  <c r="X284" i="6"/>
  <c r="S284" i="6"/>
  <c r="N284" i="6"/>
  <c r="I284" i="6"/>
  <c r="D284" i="6"/>
  <c r="BE282" i="6"/>
  <c r="AX281" i="6"/>
  <c r="AR281" i="6"/>
  <c r="AM281" i="6"/>
  <c r="AH281" i="6"/>
  <c r="AC281" i="6"/>
  <c r="X281" i="6"/>
  <c r="S281" i="6"/>
  <c r="N281" i="6"/>
  <c r="I281" i="6"/>
  <c r="D281" i="6"/>
  <c r="BE279" i="6"/>
  <c r="AX278" i="6"/>
  <c r="AR278" i="6"/>
  <c r="AM278" i="6"/>
  <c r="AH278" i="6"/>
  <c r="AC278" i="6"/>
  <c r="X278" i="6"/>
  <c r="S278" i="6"/>
  <c r="N278" i="6"/>
  <c r="I278" i="6"/>
  <c r="D278" i="6"/>
  <c r="BE276" i="6"/>
  <c r="AX275" i="6"/>
  <c r="AR275" i="6"/>
  <c r="AM275" i="6"/>
  <c r="AH275" i="6"/>
  <c r="AC275" i="6"/>
  <c r="X275" i="6"/>
  <c r="S275" i="6"/>
  <c r="N275" i="6"/>
  <c r="I275" i="6"/>
  <c r="D275" i="6"/>
  <c r="BE273" i="6"/>
  <c r="AX272" i="6"/>
  <c r="AR272" i="6"/>
  <c r="AM272" i="6"/>
  <c r="AH272" i="6"/>
  <c r="AC272" i="6"/>
  <c r="X272" i="6"/>
  <c r="S272" i="6"/>
  <c r="N272" i="6"/>
  <c r="I272" i="6"/>
  <c r="D272" i="6"/>
  <c r="BE270" i="6"/>
  <c r="AX269" i="6"/>
  <c r="AR269" i="6"/>
  <c r="AM269" i="6"/>
  <c r="AH269" i="6"/>
  <c r="AC269" i="6"/>
  <c r="X269" i="6"/>
  <c r="S269" i="6"/>
  <c r="N269" i="6"/>
  <c r="I269" i="6"/>
  <c r="D269" i="6"/>
  <c r="BE267" i="6"/>
  <c r="AX266" i="6"/>
  <c r="AR266" i="6"/>
  <c r="AM266" i="6"/>
  <c r="AH266" i="6"/>
  <c r="AC266" i="6"/>
  <c r="X266" i="6"/>
  <c r="S266" i="6"/>
  <c r="N266" i="6"/>
  <c r="I266" i="6"/>
  <c r="D266" i="6"/>
  <c r="BE264" i="6"/>
  <c r="AX263" i="6"/>
  <c r="AR263" i="6"/>
  <c r="AM263" i="6"/>
  <c r="AH263" i="6"/>
  <c r="AC263" i="6"/>
  <c r="X263" i="6"/>
  <c r="S263" i="6"/>
  <c r="N263" i="6"/>
  <c r="I263" i="6"/>
  <c r="D263" i="6"/>
  <c r="BE261" i="6"/>
  <c r="AX260" i="6"/>
  <c r="AR260" i="6"/>
  <c r="AM260" i="6"/>
  <c r="AH260" i="6"/>
  <c r="AC260" i="6"/>
  <c r="X260" i="6"/>
  <c r="S260" i="6"/>
  <c r="N260" i="6"/>
  <c r="I260" i="6"/>
  <c r="D260" i="6"/>
  <c r="BE258" i="6"/>
  <c r="AX257" i="6"/>
  <c r="AR257" i="6"/>
  <c r="AM257" i="6"/>
  <c r="AH257" i="6"/>
  <c r="AC257" i="6"/>
  <c r="X257" i="6"/>
  <c r="S257" i="6"/>
  <c r="N257" i="6"/>
  <c r="I257" i="6"/>
  <c r="D257" i="6"/>
  <c r="BE255" i="6"/>
  <c r="AX254" i="6"/>
  <c r="AR254" i="6"/>
  <c r="AM254" i="6"/>
  <c r="AH254" i="6"/>
  <c r="AC254" i="6"/>
  <c r="X254" i="6"/>
  <c r="S254" i="6"/>
  <c r="N254" i="6"/>
  <c r="I254" i="6"/>
  <c r="D254" i="6"/>
  <c r="BE252" i="6"/>
  <c r="AX251" i="6"/>
  <c r="AR251" i="6"/>
  <c r="AM251" i="6"/>
  <c r="AH251" i="6"/>
  <c r="AC251" i="6"/>
  <c r="X251" i="6"/>
  <c r="S251" i="6"/>
  <c r="N251" i="6"/>
  <c r="I251" i="6"/>
  <c r="D251" i="6"/>
  <c r="BE249" i="6"/>
  <c r="AX248" i="6"/>
  <c r="AR248" i="6"/>
  <c r="AM248" i="6"/>
  <c r="AH248" i="6"/>
  <c r="AC248" i="6"/>
  <c r="X248" i="6"/>
  <c r="S248" i="6"/>
  <c r="N248" i="6"/>
  <c r="I248" i="6"/>
  <c r="D248" i="6"/>
  <c r="BE246" i="6"/>
  <c r="AX245" i="6"/>
  <c r="AR245" i="6"/>
  <c r="AM245" i="6"/>
  <c r="AH245" i="6"/>
  <c r="AC245" i="6"/>
  <c r="X245" i="6"/>
  <c r="S245" i="6"/>
  <c r="N245" i="6"/>
  <c r="I245" i="6"/>
  <c r="D245" i="6"/>
  <c r="BE243" i="6"/>
  <c r="AX242" i="6"/>
  <c r="AR242" i="6"/>
  <c r="AM242" i="6"/>
  <c r="AH242" i="6"/>
  <c r="AC242" i="6"/>
  <c r="X242" i="6"/>
  <c r="S242" i="6"/>
  <c r="N242" i="6"/>
  <c r="I242" i="6"/>
  <c r="D242" i="6"/>
  <c r="BE240" i="6"/>
  <c r="AX239" i="6"/>
  <c r="AR239" i="6"/>
  <c r="AM239" i="6"/>
  <c r="AH239" i="6"/>
  <c r="AC239" i="6"/>
  <c r="X239" i="6"/>
  <c r="S239" i="6"/>
  <c r="N239" i="6"/>
  <c r="I239" i="6"/>
  <c r="D239" i="6"/>
  <c r="BE237" i="6"/>
  <c r="AX236" i="6"/>
  <c r="AR236" i="6"/>
  <c r="AM236" i="6"/>
  <c r="AH236" i="6"/>
  <c r="AC236" i="6"/>
  <c r="X236" i="6"/>
  <c r="S236" i="6"/>
  <c r="N236" i="6"/>
  <c r="I236" i="6"/>
  <c r="D236" i="6"/>
  <c r="BE234" i="6"/>
  <c r="AX233" i="6"/>
  <c r="AR233" i="6"/>
  <c r="AM233" i="6"/>
  <c r="AH233" i="6"/>
  <c r="AC233" i="6"/>
  <c r="X233" i="6"/>
  <c r="S233" i="6"/>
  <c r="N233" i="6"/>
  <c r="I233" i="6"/>
  <c r="D233" i="6"/>
  <c r="BE231" i="6"/>
  <c r="AX230" i="6"/>
  <c r="AR230" i="6"/>
  <c r="AM230" i="6"/>
  <c r="AH230" i="6"/>
  <c r="AC230" i="6"/>
  <c r="X230" i="6"/>
  <c r="S230" i="6"/>
  <c r="N230" i="6"/>
  <c r="I230" i="6"/>
  <c r="D230" i="6"/>
  <c r="BE228" i="6"/>
  <c r="AX227" i="6"/>
  <c r="AR227" i="6"/>
  <c r="AM227" i="6"/>
  <c r="AH227" i="6"/>
  <c r="AC227" i="6"/>
  <c r="X227" i="6"/>
  <c r="S227" i="6"/>
  <c r="N227" i="6"/>
  <c r="I227" i="6"/>
  <c r="D227" i="6"/>
  <c r="BE225" i="6"/>
  <c r="AX224" i="6"/>
  <c r="AR224" i="6"/>
  <c r="AM224" i="6"/>
  <c r="AH224" i="6"/>
  <c r="AC224" i="6"/>
  <c r="X224" i="6"/>
  <c r="S224" i="6"/>
  <c r="N224" i="6"/>
  <c r="I224" i="6"/>
  <c r="D224" i="6"/>
  <c r="BE222" i="6"/>
  <c r="AX221" i="6"/>
  <c r="AR221" i="6"/>
  <c r="AM221" i="6"/>
  <c r="AH221" i="6"/>
  <c r="AC221" i="6"/>
  <c r="X221" i="6"/>
  <c r="S221" i="6"/>
  <c r="N221" i="6"/>
  <c r="I221" i="6"/>
  <c r="D221" i="6"/>
  <c r="BE219" i="6"/>
  <c r="AX218" i="6"/>
  <c r="AR218" i="6"/>
  <c r="AM218" i="6"/>
  <c r="AH218" i="6"/>
  <c r="AC218" i="6"/>
  <c r="X218" i="6"/>
  <c r="S218" i="6"/>
  <c r="N218" i="6"/>
  <c r="I218" i="6"/>
  <c r="D218" i="6"/>
  <c r="BE216" i="6"/>
  <c r="AX215" i="6"/>
  <c r="AR215" i="6"/>
  <c r="AM215" i="6"/>
  <c r="AH215" i="6"/>
  <c r="AC215" i="6"/>
  <c r="X215" i="6"/>
  <c r="S215" i="6"/>
  <c r="N215" i="6"/>
  <c r="I215" i="6"/>
  <c r="D215" i="6"/>
  <c r="BE213" i="6"/>
  <c r="AX212" i="6"/>
  <c r="AR212" i="6"/>
  <c r="AM212" i="6"/>
  <c r="AH212" i="6"/>
  <c r="AC212" i="6"/>
  <c r="X212" i="6"/>
  <c r="S212" i="6"/>
  <c r="N212" i="6"/>
  <c r="I212" i="6"/>
  <c r="D212" i="6"/>
  <c r="BE210" i="6"/>
  <c r="AX209" i="6"/>
  <c r="AR209" i="6"/>
  <c r="AM209" i="6"/>
  <c r="AH209" i="6"/>
  <c r="AC209" i="6"/>
  <c r="X209" i="6"/>
  <c r="S209" i="6"/>
  <c r="N209" i="6"/>
  <c r="I209" i="6"/>
  <c r="D209" i="6"/>
  <c r="BE207" i="6"/>
  <c r="AX206" i="6"/>
  <c r="AR206" i="6"/>
  <c r="AM206" i="6"/>
  <c r="AH206" i="6"/>
  <c r="AC206" i="6"/>
  <c r="X206" i="6"/>
  <c r="S206" i="6"/>
  <c r="N206" i="6"/>
  <c r="I206" i="6"/>
  <c r="D206" i="6"/>
  <c r="BE204" i="6"/>
  <c r="AX203" i="6"/>
  <c r="AR203" i="6"/>
  <c r="AM203" i="6"/>
  <c r="AH203" i="6"/>
  <c r="AC203" i="6"/>
  <c r="X203" i="6"/>
  <c r="S203" i="6"/>
  <c r="N203" i="6"/>
  <c r="I203" i="6"/>
  <c r="D203" i="6"/>
  <c r="BE201" i="6"/>
  <c r="AX200" i="6"/>
  <c r="AR200" i="6"/>
  <c r="AM200" i="6"/>
  <c r="AH200" i="6"/>
  <c r="AC200" i="6"/>
  <c r="X200" i="6"/>
  <c r="S200" i="6"/>
  <c r="N200" i="6"/>
  <c r="I200" i="6"/>
  <c r="D200" i="6"/>
  <c r="BE198" i="6"/>
  <c r="AX197" i="6"/>
  <c r="AR197" i="6"/>
  <c r="AM197" i="6"/>
  <c r="AH197" i="6"/>
  <c r="AC197" i="6"/>
  <c r="X197" i="6"/>
  <c r="S197" i="6"/>
  <c r="N197" i="6"/>
  <c r="I197" i="6"/>
  <c r="D197" i="6"/>
  <c r="BE195" i="6"/>
  <c r="AX194" i="6"/>
  <c r="AR194" i="6"/>
  <c r="AM194" i="6"/>
  <c r="AH194" i="6"/>
  <c r="AC194" i="6"/>
  <c r="X194" i="6"/>
  <c r="S194" i="6"/>
  <c r="N194" i="6"/>
  <c r="I194" i="6"/>
  <c r="D194" i="6"/>
  <c r="BE192" i="6"/>
  <c r="AX191" i="6"/>
  <c r="AR191" i="6"/>
  <c r="AM191" i="6"/>
  <c r="AH191" i="6"/>
  <c r="AC191" i="6"/>
  <c r="X191" i="6"/>
  <c r="S191" i="6"/>
  <c r="N191" i="6"/>
  <c r="I191" i="6"/>
  <c r="D191" i="6"/>
  <c r="BE189" i="6"/>
  <c r="AX188" i="6"/>
  <c r="AR188" i="6"/>
  <c r="AM188" i="6"/>
  <c r="AH188" i="6"/>
  <c r="AC188" i="6"/>
  <c r="X188" i="6"/>
  <c r="S188" i="6"/>
  <c r="N188" i="6"/>
  <c r="I188" i="6"/>
  <c r="D188" i="6"/>
  <c r="BE186" i="6"/>
  <c r="AX185" i="6"/>
  <c r="AR185" i="6"/>
  <c r="AM185" i="6"/>
  <c r="AH185" i="6"/>
  <c r="AC185" i="6"/>
  <c r="X185" i="6"/>
  <c r="S185" i="6"/>
  <c r="N185" i="6"/>
  <c r="I185" i="6"/>
  <c r="D185" i="6"/>
  <c r="BE183" i="6"/>
  <c r="AX182" i="6"/>
  <c r="AR182" i="6"/>
  <c r="AM182" i="6"/>
  <c r="AH182" i="6"/>
  <c r="AC182" i="6"/>
  <c r="X182" i="6"/>
  <c r="S182" i="6"/>
  <c r="N182" i="6"/>
  <c r="I182" i="6"/>
  <c r="D182" i="6"/>
  <c r="BE180" i="6"/>
  <c r="AX179" i="6"/>
  <c r="AR179" i="6"/>
  <c r="AM179" i="6"/>
  <c r="AH179" i="6"/>
  <c r="AC179" i="6"/>
  <c r="X179" i="6"/>
  <c r="S179" i="6"/>
  <c r="N179" i="6"/>
  <c r="I179" i="6"/>
  <c r="D179" i="6"/>
  <c r="BE177" i="6"/>
  <c r="AX176" i="6"/>
  <c r="AR176" i="6"/>
  <c r="AM176" i="6"/>
  <c r="AH176" i="6"/>
  <c r="AC176" i="6"/>
  <c r="X176" i="6"/>
  <c r="S176" i="6"/>
  <c r="N176" i="6"/>
  <c r="I176" i="6"/>
  <c r="D176" i="6"/>
  <c r="BE174" i="6"/>
  <c r="AX173" i="6"/>
  <c r="AR173" i="6"/>
  <c r="AM173" i="6"/>
  <c r="AH173" i="6"/>
  <c r="AC173" i="6"/>
  <c r="X173" i="6"/>
  <c r="S173" i="6"/>
  <c r="N173" i="6"/>
  <c r="I173" i="6"/>
  <c r="D173" i="6"/>
  <c r="BE171" i="6"/>
  <c r="AX170" i="6"/>
  <c r="AR170" i="6"/>
  <c r="AM170" i="6"/>
  <c r="AH170" i="6"/>
  <c r="AC170" i="6"/>
  <c r="X170" i="6"/>
  <c r="S170" i="6"/>
  <c r="N170" i="6"/>
  <c r="I170" i="6"/>
  <c r="D170" i="6"/>
  <c r="BE168" i="6"/>
  <c r="AX167" i="6"/>
  <c r="AR167" i="6"/>
  <c r="AM167" i="6"/>
  <c r="AH167" i="6"/>
  <c r="AC167" i="6"/>
  <c r="X167" i="6"/>
  <c r="S167" i="6"/>
  <c r="N167" i="6"/>
  <c r="I167" i="6"/>
  <c r="D167" i="6"/>
  <c r="BE165" i="6"/>
  <c r="AX164" i="6"/>
  <c r="AR164" i="6"/>
  <c r="AM164" i="6"/>
  <c r="AH164" i="6"/>
  <c r="AC164" i="6"/>
  <c r="X164" i="6"/>
  <c r="S164" i="6"/>
  <c r="N164" i="6"/>
  <c r="I164" i="6"/>
  <c r="D164" i="6"/>
  <c r="BE162" i="6"/>
  <c r="AX161" i="6"/>
  <c r="AR161" i="6"/>
  <c r="AM161" i="6"/>
  <c r="AH161" i="6"/>
  <c r="AC161" i="6"/>
  <c r="X161" i="6"/>
  <c r="S161" i="6"/>
  <c r="N161" i="6"/>
  <c r="I161" i="6"/>
  <c r="D161" i="6"/>
  <c r="BE159" i="6"/>
  <c r="AX158" i="6"/>
  <c r="AR158" i="6"/>
  <c r="AM158" i="6"/>
  <c r="AH158" i="6"/>
  <c r="AC158" i="6"/>
  <c r="X158" i="6"/>
  <c r="S158" i="6"/>
  <c r="N158" i="6"/>
  <c r="I158" i="6"/>
  <c r="D158" i="6"/>
  <c r="BE156" i="6"/>
  <c r="AX155" i="6"/>
  <c r="AR155" i="6"/>
  <c r="AM155" i="6"/>
  <c r="AH155" i="6"/>
  <c r="AC155" i="6"/>
  <c r="X155" i="6"/>
  <c r="S155" i="6"/>
  <c r="N155" i="6"/>
  <c r="I155" i="6"/>
  <c r="D155" i="6"/>
  <c r="BE153" i="6"/>
  <c r="AX152" i="6"/>
  <c r="AR152" i="6"/>
  <c r="AM152" i="6"/>
  <c r="AH152" i="6"/>
  <c r="AC152" i="6"/>
  <c r="X152" i="6"/>
  <c r="S152" i="6"/>
  <c r="N152" i="6"/>
  <c r="I152" i="6"/>
  <c r="D152" i="6"/>
  <c r="BE150" i="6"/>
  <c r="AX149" i="6"/>
  <c r="AR149" i="6"/>
  <c r="AM149" i="6"/>
  <c r="AH149" i="6"/>
  <c r="AC149" i="6"/>
  <c r="X149" i="6"/>
  <c r="S149" i="6"/>
  <c r="N149" i="6"/>
  <c r="I149" i="6"/>
  <c r="D149" i="6"/>
  <c r="BE147" i="6"/>
  <c r="AX146" i="6"/>
  <c r="AR146" i="6"/>
  <c r="AM146" i="6"/>
  <c r="AH146" i="6"/>
  <c r="AC146" i="6"/>
  <c r="X146" i="6"/>
  <c r="S146" i="6"/>
  <c r="N146" i="6"/>
  <c r="I146" i="6"/>
  <c r="D146" i="6"/>
  <c r="BE144" i="6"/>
  <c r="AX143" i="6"/>
  <c r="AR143" i="6"/>
  <c r="AM143" i="6"/>
  <c r="AH143" i="6"/>
  <c r="AC143" i="6"/>
  <c r="X143" i="6"/>
  <c r="S143" i="6"/>
  <c r="N143" i="6"/>
  <c r="I143" i="6"/>
  <c r="D143" i="6"/>
  <c r="BE141" i="6"/>
  <c r="AX140" i="6"/>
  <c r="AR140" i="6"/>
  <c r="AM140" i="6"/>
  <c r="AH140" i="6"/>
  <c r="AC140" i="6"/>
  <c r="X140" i="6"/>
  <c r="S140" i="6"/>
  <c r="N140" i="6"/>
  <c r="I140" i="6"/>
  <c r="D140" i="6"/>
  <c r="BE138" i="6"/>
  <c r="AX137" i="6"/>
  <c r="AR137" i="6"/>
  <c r="AM137" i="6"/>
  <c r="AH137" i="6"/>
  <c r="AC137" i="6"/>
  <c r="X137" i="6"/>
  <c r="S137" i="6"/>
  <c r="N137" i="6"/>
  <c r="I137" i="6"/>
  <c r="D137" i="6"/>
  <c r="BE135" i="6"/>
  <c r="AX134" i="6"/>
  <c r="AR134" i="6"/>
  <c r="AM134" i="6"/>
  <c r="AH134" i="6"/>
  <c r="AC134" i="6"/>
  <c r="X134" i="6"/>
  <c r="S134" i="6"/>
  <c r="N134" i="6"/>
  <c r="I134" i="6"/>
  <c r="D134" i="6"/>
  <c r="BE132" i="6"/>
  <c r="AX131" i="6"/>
  <c r="AR131" i="6"/>
  <c r="AM131" i="6"/>
  <c r="AH131" i="6"/>
  <c r="AC131" i="6"/>
  <c r="X131" i="6"/>
  <c r="S131" i="6"/>
  <c r="N131" i="6"/>
  <c r="I131" i="6"/>
  <c r="D131" i="6"/>
  <c r="BE129" i="6"/>
  <c r="AX128" i="6"/>
  <c r="AR128" i="6"/>
  <c r="AM128" i="6"/>
  <c r="AH128" i="6"/>
  <c r="AC128" i="6"/>
  <c r="X128" i="6"/>
  <c r="S128" i="6"/>
  <c r="N128" i="6"/>
  <c r="I128" i="6"/>
  <c r="D128" i="6"/>
  <c r="BE126" i="6"/>
  <c r="AX125" i="6"/>
  <c r="AR125" i="6"/>
  <c r="AM125" i="6"/>
  <c r="AH125" i="6"/>
  <c r="AC125" i="6"/>
  <c r="X125" i="6"/>
  <c r="S125" i="6"/>
  <c r="N125" i="6"/>
  <c r="I125" i="6"/>
  <c r="D125" i="6"/>
  <c r="BE123" i="6"/>
  <c r="AX122" i="6"/>
  <c r="AR122" i="6"/>
  <c r="AM122" i="6"/>
  <c r="AH122" i="6"/>
  <c r="AC122" i="6"/>
  <c r="X122" i="6"/>
  <c r="S122" i="6"/>
  <c r="N122" i="6"/>
  <c r="I122" i="6"/>
  <c r="D122" i="6"/>
  <c r="BE120" i="6"/>
  <c r="AX119" i="6"/>
  <c r="AR119" i="6"/>
  <c r="AM119" i="6"/>
  <c r="AH119" i="6"/>
  <c r="AC119" i="6"/>
  <c r="X119" i="6"/>
  <c r="S119" i="6"/>
  <c r="N119" i="6"/>
  <c r="I119" i="6"/>
  <c r="D119" i="6"/>
  <c r="BE117" i="6"/>
  <c r="AX116" i="6"/>
  <c r="AR116" i="6"/>
  <c r="AM116" i="6"/>
  <c r="AH116" i="6"/>
  <c r="AC116" i="6"/>
  <c r="X116" i="6"/>
  <c r="S116" i="6"/>
  <c r="N116" i="6"/>
  <c r="I116" i="6"/>
  <c r="D116" i="6"/>
  <c r="BE114" i="6"/>
  <c r="AX113" i="6"/>
  <c r="AR113" i="6"/>
  <c r="AM113" i="6"/>
  <c r="AH113" i="6"/>
  <c r="AC113" i="6"/>
  <c r="X113" i="6"/>
  <c r="S113" i="6"/>
  <c r="N113" i="6"/>
  <c r="I113" i="6"/>
  <c r="D113" i="6"/>
  <c r="BE111" i="6"/>
  <c r="AX110" i="6"/>
  <c r="AR110" i="6"/>
  <c r="AM110" i="6"/>
  <c r="AH110" i="6"/>
  <c r="AC110" i="6"/>
  <c r="X110" i="6"/>
  <c r="S110" i="6"/>
  <c r="N110" i="6"/>
  <c r="I110" i="6"/>
  <c r="D110" i="6"/>
  <c r="BE108" i="6"/>
  <c r="AX107" i="6"/>
  <c r="AR107" i="6"/>
  <c r="AM107" i="6"/>
  <c r="AH107" i="6"/>
  <c r="AC107" i="6"/>
  <c r="X107" i="6"/>
  <c r="S107" i="6"/>
  <c r="N107" i="6"/>
  <c r="I107" i="6"/>
  <c r="D107" i="6"/>
  <c r="BE105" i="6"/>
  <c r="AX104" i="6"/>
  <c r="AR104" i="6"/>
  <c r="AM104" i="6"/>
  <c r="AH104" i="6"/>
  <c r="AC104" i="6"/>
  <c r="X104" i="6"/>
  <c r="S104" i="6"/>
  <c r="N104" i="6"/>
  <c r="I104" i="6"/>
  <c r="D104" i="6"/>
  <c r="BE102" i="6"/>
  <c r="AX101" i="6"/>
  <c r="AR101" i="6"/>
  <c r="AM101" i="6"/>
  <c r="AH101" i="6"/>
  <c r="AC101" i="6"/>
  <c r="X101" i="6"/>
  <c r="S101" i="6"/>
  <c r="N101" i="6"/>
  <c r="I101" i="6"/>
  <c r="D101" i="6"/>
  <c r="BE99" i="6"/>
  <c r="AX98" i="6"/>
  <c r="AR98" i="6"/>
  <c r="AM98" i="6"/>
  <c r="AH98" i="6"/>
  <c r="AC98" i="6"/>
  <c r="X98" i="6"/>
  <c r="S98" i="6"/>
  <c r="N98" i="6"/>
  <c r="I98" i="6"/>
  <c r="D98" i="6"/>
  <c r="BE96" i="6"/>
  <c r="AX95" i="6"/>
  <c r="AR95" i="6"/>
  <c r="AM95" i="6"/>
  <c r="AH95" i="6"/>
  <c r="AC95" i="6"/>
  <c r="X95" i="6"/>
  <c r="S95" i="6"/>
  <c r="N95" i="6"/>
  <c r="I95" i="6"/>
  <c r="D95" i="6"/>
  <c r="BE93" i="6"/>
  <c r="AX92" i="6"/>
  <c r="AR92" i="6"/>
  <c r="AM92" i="6"/>
  <c r="AH92" i="6"/>
  <c r="AC92" i="6"/>
  <c r="X92" i="6"/>
  <c r="S92" i="6"/>
  <c r="N92" i="6"/>
  <c r="I92" i="6"/>
  <c r="D92" i="6"/>
  <c r="BE90" i="6"/>
  <c r="AX89" i="6"/>
  <c r="AR89" i="6"/>
  <c r="AM89" i="6"/>
  <c r="AH89" i="6"/>
  <c r="AC89" i="6"/>
  <c r="X89" i="6"/>
  <c r="S89" i="6"/>
  <c r="N89" i="6"/>
  <c r="I89" i="6"/>
  <c r="D89" i="6"/>
  <c r="BE87" i="6"/>
  <c r="AX86" i="6"/>
  <c r="AR86" i="6"/>
  <c r="AM86" i="6"/>
  <c r="AH86" i="6"/>
  <c r="AC86" i="6"/>
  <c r="X86" i="6"/>
  <c r="S86" i="6"/>
  <c r="N86" i="6"/>
  <c r="I86" i="6"/>
  <c r="D86" i="6"/>
  <c r="BE84" i="6"/>
  <c r="AX83" i="6"/>
  <c r="AR83" i="6"/>
  <c r="AM83" i="6"/>
  <c r="AH83" i="6"/>
  <c r="AC83" i="6"/>
  <c r="X83" i="6"/>
  <c r="S83" i="6"/>
  <c r="N83" i="6"/>
  <c r="I83" i="6"/>
  <c r="D83" i="6"/>
  <c r="BE81" i="6"/>
  <c r="AX80" i="6"/>
  <c r="AR80" i="6"/>
  <c r="AM80" i="6"/>
  <c r="AH80" i="6"/>
  <c r="AC80" i="6"/>
  <c r="X80" i="6"/>
  <c r="S80" i="6"/>
  <c r="N80" i="6"/>
  <c r="I80" i="6"/>
  <c r="D80" i="6"/>
  <c r="BE78" i="6"/>
  <c r="AX77" i="6"/>
  <c r="AR77" i="6"/>
  <c r="AM77" i="6"/>
  <c r="AH77" i="6"/>
  <c r="AC77" i="6"/>
  <c r="X77" i="6"/>
  <c r="S77" i="6"/>
  <c r="N77" i="6"/>
  <c r="I77" i="6"/>
  <c r="D77" i="6"/>
  <c r="BE75" i="6"/>
  <c r="AX74" i="6"/>
  <c r="AR74" i="6"/>
  <c r="AM74" i="6"/>
  <c r="AH74" i="6"/>
  <c r="AC74" i="6"/>
  <c r="X74" i="6"/>
  <c r="S74" i="6"/>
  <c r="N74" i="6"/>
  <c r="I74" i="6"/>
  <c r="D74" i="6"/>
  <c r="BE72" i="6"/>
  <c r="AX71" i="6"/>
  <c r="AR71" i="6"/>
  <c r="AM71" i="6"/>
  <c r="AH71" i="6"/>
  <c r="AC71" i="6"/>
  <c r="X71" i="6"/>
  <c r="S71" i="6"/>
  <c r="N71" i="6"/>
  <c r="I71" i="6"/>
  <c r="D71" i="6"/>
  <c r="BE69" i="6"/>
  <c r="AX68" i="6"/>
  <c r="AR68" i="6"/>
  <c r="AM68" i="6"/>
  <c r="AH68" i="6"/>
  <c r="AC68" i="6"/>
  <c r="X68" i="6"/>
  <c r="S68" i="6"/>
  <c r="N68" i="6"/>
  <c r="I68" i="6"/>
  <c r="D68" i="6"/>
  <c r="BE66" i="6"/>
  <c r="AX65" i="6"/>
  <c r="AR65" i="6"/>
  <c r="AM65" i="6"/>
  <c r="AH65" i="6"/>
  <c r="AC65" i="6"/>
  <c r="X65" i="6"/>
  <c r="S65" i="6"/>
  <c r="N65" i="6"/>
  <c r="I65" i="6"/>
  <c r="D65" i="6"/>
  <c r="BE63" i="6"/>
  <c r="AX62" i="6"/>
  <c r="AR62" i="6"/>
  <c r="AM62" i="6"/>
  <c r="AH62" i="6"/>
  <c r="AC62" i="6"/>
  <c r="X62" i="6"/>
  <c r="S62" i="6"/>
  <c r="N62" i="6"/>
  <c r="I62" i="6"/>
  <c r="D62" i="6"/>
  <c r="BE60" i="6"/>
  <c r="AX59" i="6"/>
  <c r="AR59" i="6"/>
  <c r="AM59" i="6"/>
  <c r="AH59" i="6"/>
  <c r="AC59" i="6"/>
  <c r="X59" i="6"/>
  <c r="S59" i="6"/>
  <c r="N59" i="6"/>
  <c r="I59" i="6"/>
  <c r="D59" i="6"/>
  <c r="BE57" i="6"/>
  <c r="AX56" i="6"/>
  <c r="AR56" i="6"/>
  <c r="AM56" i="6"/>
  <c r="AH56" i="6"/>
  <c r="AC56" i="6"/>
  <c r="X56" i="6"/>
  <c r="S56" i="6"/>
  <c r="N56" i="6"/>
  <c r="I56" i="6"/>
  <c r="D56" i="6"/>
  <c r="BE54" i="6"/>
  <c r="AX53" i="6"/>
  <c r="AR53" i="6"/>
  <c r="AM53" i="6"/>
  <c r="AH53" i="6"/>
  <c r="AC53" i="6"/>
  <c r="X53" i="6"/>
  <c r="S53" i="6"/>
  <c r="N53" i="6"/>
  <c r="I53" i="6"/>
  <c r="D53" i="6"/>
  <c r="BE51" i="6"/>
  <c r="AX50" i="6"/>
  <c r="AR50" i="6"/>
  <c r="AM50" i="6"/>
  <c r="AH50" i="6"/>
  <c r="AC50" i="6"/>
  <c r="X50" i="6"/>
  <c r="S50" i="6"/>
  <c r="N50" i="6"/>
  <c r="I50" i="6"/>
  <c r="D50" i="6"/>
  <c r="BE48" i="6"/>
  <c r="AX47" i="6"/>
  <c r="AR47" i="6"/>
  <c r="AM47" i="6"/>
  <c r="AH47" i="6"/>
  <c r="AC47" i="6"/>
  <c r="X47" i="6"/>
  <c r="S47" i="6"/>
  <c r="N47" i="6"/>
  <c r="I47" i="6"/>
  <c r="D47" i="6"/>
  <c r="BE45" i="6"/>
  <c r="AX44" i="6"/>
  <c r="AR44" i="6"/>
  <c r="AM44" i="6"/>
  <c r="AH44" i="6"/>
  <c r="AC44" i="6"/>
  <c r="X44" i="6"/>
  <c r="S44" i="6"/>
  <c r="N44" i="6"/>
  <c r="I44" i="6"/>
  <c r="D44" i="6"/>
  <c r="BE42" i="6"/>
  <c r="AX41" i="6"/>
  <c r="AR41" i="6"/>
  <c r="AM41" i="6"/>
  <c r="AH41" i="6"/>
  <c r="AC41" i="6"/>
  <c r="X41" i="6"/>
  <c r="S41" i="6"/>
  <c r="N41" i="6"/>
  <c r="I41" i="6"/>
  <c r="D41" i="6"/>
  <c r="BE39" i="6"/>
  <c r="AX38" i="6"/>
  <c r="AR38" i="6"/>
  <c r="AM38" i="6"/>
  <c r="AH38" i="6"/>
  <c r="AC38" i="6"/>
  <c r="X38" i="6"/>
  <c r="S38" i="6"/>
  <c r="N38" i="6"/>
  <c r="I38" i="6"/>
  <c r="D38" i="6"/>
  <c r="BE36" i="6"/>
  <c r="AX35" i="6"/>
  <c r="AR35" i="6"/>
  <c r="AM35" i="6"/>
  <c r="AH35" i="6"/>
  <c r="AC35" i="6"/>
  <c r="X35" i="6"/>
  <c r="S35" i="6"/>
  <c r="N35" i="6"/>
  <c r="I35" i="6"/>
  <c r="D35" i="6"/>
  <c r="BE33" i="6"/>
  <c r="AX32" i="6"/>
  <c r="AR32" i="6"/>
  <c r="AM32" i="6"/>
  <c r="AH32" i="6"/>
  <c r="AC32" i="6"/>
  <c r="X32" i="6"/>
  <c r="S32" i="6"/>
  <c r="N32" i="6"/>
  <c r="I32" i="6"/>
  <c r="D32" i="6"/>
  <c r="BE30" i="6"/>
  <c r="AX29" i="6"/>
  <c r="AR29" i="6"/>
  <c r="AM29" i="6"/>
  <c r="AH29" i="6"/>
  <c r="AC29" i="6"/>
  <c r="X29" i="6"/>
  <c r="S29" i="6"/>
  <c r="N29" i="6"/>
  <c r="I29" i="6"/>
  <c r="D29" i="6"/>
  <c r="BE27" i="6"/>
  <c r="AX26" i="6"/>
  <c r="AR26" i="6"/>
  <c r="AM26" i="6"/>
  <c r="AH26" i="6"/>
  <c r="AC26" i="6"/>
  <c r="X26" i="6"/>
  <c r="S26" i="6"/>
  <c r="N26" i="6"/>
  <c r="I26" i="6"/>
  <c r="D26" i="6"/>
  <c r="BE24" i="6"/>
  <c r="AX23" i="6"/>
  <c r="AR23" i="6"/>
  <c r="AM23" i="6"/>
  <c r="AH23" i="6"/>
  <c r="AC23" i="6"/>
  <c r="X23" i="6"/>
  <c r="S23" i="6"/>
  <c r="N23" i="6"/>
  <c r="I23" i="6"/>
  <c r="D23" i="6"/>
  <c r="BE21" i="6"/>
  <c r="AX20" i="6"/>
  <c r="AR20" i="6"/>
  <c r="AM20" i="6"/>
  <c r="AH20" i="6"/>
  <c r="AC20" i="6"/>
  <c r="X20" i="6"/>
  <c r="S20" i="6"/>
  <c r="N20" i="6"/>
  <c r="I20" i="6"/>
  <c r="D20" i="6"/>
  <c r="BE18" i="6"/>
  <c r="AX17" i="6"/>
  <c r="AR17" i="6"/>
  <c r="AM17" i="6"/>
  <c r="AH17" i="6"/>
  <c r="AC17" i="6"/>
  <c r="X17" i="6"/>
  <c r="S17" i="6"/>
  <c r="N17" i="6"/>
  <c r="I17" i="6"/>
  <c r="D17" i="6"/>
  <c r="BE15" i="6"/>
  <c r="AX14" i="6"/>
  <c r="AR14" i="6"/>
  <c r="AM14" i="6"/>
  <c r="AH14" i="6"/>
  <c r="AC14" i="6"/>
  <c r="X14" i="6"/>
  <c r="S14" i="6"/>
  <c r="N14" i="6"/>
  <c r="I14" i="6"/>
  <c r="D14" i="6"/>
  <c r="BE12" i="6"/>
  <c r="AX11" i="6"/>
  <c r="AR11" i="6"/>
  <c r="AM11" i="6"/>
  <c r="AH11" i="6"/>
  <c r="AC11" i="6"/>
  <c r="X11" i="6"/>
  <c r="S11" i="6"/>
  <c r="N11" i="6"/>
  <c r="I11" i="6"/>
  <c r="D11" i="6"/>
  <c r="BE9" i="6"/>
  <c r="AX8" i="6"/>
  <c r="AR8" i="6"/>
  <c r="AM8" i="6"/>
  <c r="AH8" i="6"/>
  <c r="AC8" i="6"/>
  <c r="X8" i="6"/>
  <c r="S8" i="6"/>
  <c r="N8" i="6"/>
  <c r="I8" i="6"/>
  <c r="D8" i="6"/>
  <c r="BE6" i="6"/>
  <c r="E4" i="6"/>
  <c r="CB9" i="6" l="1"/>
  <c r="CJ12" i="6"/>
  <c r="CP10" i="6"/>
  <c r="CX11" i="6"/>
  <c r="DN10" i="6"/>
  <c r="ED10" i="6"/>
  <c r="EY9" i="6"/>
  <c r="FJ12" i="6"/>
  <c r="FQ9" i="6"/>
  <c r="GA12" i="6"/>
  <c r="GB12" i="6"/>
  <c r="CO10" i="6"/>
  <c r="EE10" i="6"/>
  <c r="EW9" i="6"/>
  <c r="EX9" i="6"/>
  <c r="FH12" i="6"/>
  <c r="FI12" i="6"/>
  <c r="DM10" i="6"/>
  <c r="DU9" i="6"/>
  <c r="DV11" i="6"/>
  <c r="DW11" i="6"/>
  <c r="EG10" i="6"/>
  <c r="ES12" i="6"/>
  <c r="EY10" i="6"/>
  <c r="EZ10" i="6"/>
  <c r="FE12" i="6"/>
  <c r="FQ11" i="6"/>
  <c r="FT9" i="6"/>
  <c r="FU9" i="6"/>
  <c r="FW10" i="6"/>
  <c r="GC10" i="6"/>
  <c r="GF12" i="6"/>
  <c r="DO9" i="6"/>
  <c r="BX11" i="6"/>
  <c r="CJ10" i="6"/>
  <c r="CK10" i="6"/>
  <c r="CQ9" i="6"/>
  <c r="CR9" i="6"/>
  <c r="CS9" i="6"/>
  <c r="CV9" i="6"/>
  <c r="CW11" i="6"/>
  <c r="CY11" i="6"/>
  <c r="DI10" i="6"/>
  <c r="DL12" i="6"/>
  <c r="DT10" i="6"/>
  <c r="EF11" i="6"/>
  <c r="ER10" i="6"/>
  <c r="FD9" i="6"/>
  <c r="GB9" i="6"/>
  <c r="BT10" i="6"/>
  <c r="CO12" i="6"/>
  <c r="CI12" i="6"/>
  <c r="CU9" i="6"/>
  <c r="DS11" i="6"/>
  <c r="EE11" i="6"/>
  <c r="EQ9" i="6"/>
  <c r="GA11" i="6"/>
  <c r="BY9" i="6"/>
  <c r="BV11" i="6"/>
  <c r="CH9" i="6"/>
  <c r="CT11" i="6"/>
  <c r="DF11" i="6"/>
  <c r="EB9" i="6"/>
  <c r="DN12" i="6"/>
  <c r="BW11" i="6"/>
  <c r="FA10" i="6"/>
  <c r="FM11" i="6"/>
  <c r="FY10" i="6"/>
  <c r="EJ12" i="6"/>
  <c r="CF11" i="6"/>
  <c r="EK12" i="6"/>
  <c r="FL11" i="6"/>
  <c r="FX10" i="6"/>
  <c r="CE11" i="6"/>
  <c r="FK11" i="6"/>
  <c r="DM12" i="6"/>
  <c r="ED12" i="6"/>
  <c r="DN9" i="6"/>
  <c r="EC10" i="6"/>
  <c r="BV10" i="6"/>
  <c r="CD9" i="6"/>
  <c r="DB11" i="6"/>
  <c r="EF12" i="6"/>
  <c r="DA11" i="6"/>
  <c r="DO10" i="6"/>
  <c r="EA9" i="6"/>
  <c r="FW12" i="6"/>
  <c r="EE9" i="6"/>
  <c r="DM11" i="6"/>
  <c r="DN11" i="6"/>
  <c r="EL10" i="6"/>
  <c r="EX11" i="6"/>
  <c r="FJ11" i="6"/>
  <c r="CK12" i="6"/>
  <c r="BU9" i="6"/>
  <c r="CR11" i="6"/>
  <c r="DD11" i="6"/>
  <c r="EP9" i="6"/>
  <c r="EP11" i="6"/>
  <c r="EE12" i="6"/>
  <c r="DP11" i="6"/>
  <c r="ER11" i="6"/>
  <c r="EY11" i="6"/>
  <c r="FK9" i="6"/>
  <c r="EF9" i="6"/>
  <c r="EK11" i="6"/>
  <c r="EW11" i="6"/>
  <c r="FI11" i="6"/>
  <c r="GG11" i="6"/>
  <c r="DU11" i="6"/>
  <c r="CG9" i="6"/>
  <c r="DM9" i="6"/>
  <c r="FZ12" i="6"/>
  <c r="CE12" i="6"/>
  <c r="DC11" i="6"/>
  <c r="EO9" i="6"/>
  <c r="FY11" i="6"/>
  <c r="CP11" i="6"/>
  <c r="FX11" i="6"/>
  <c r="ED9" i="6"/>
  <c r="CC9" i="6"/>
  <c r="CO11" i="6"/>
  <c r="BX9" i="6"/>
  <c r="CG11" i="6"/>
  <c r="DJ11" i="6"/>
  <c r="EF10" i="6"/>
  <c r="BT9" i="6"/>
  <c r="CF9" i="6"/>
  <c r="DR11" i="6"/>
  <c r="BU10" i="6"/>
  <c r="DQ11" i="6"/>
  <c r="FM9" i="6"/>
  <c r="EQ11" i="6"/>
  <c r="EB11" i="6"/>
  <c r="FL9" i="6"/>
  <c r="BY12" i="6"/>
  <c r="CK11" i="6"/>
  <c r="CW10" i="6"/>
  <c r="EU11" i="6"/>
  <c r="ET11" i="6"/>
  <c r="BR10" i="6"/>
  <c r="BR12" i="6"/>
  <c r="BS12" i="6"/>
  <c r="BS11" i="6"/>
  <c r="CB12" i="6"/>
  <c r="CB11" i="6"/>
  <c r="CB10" i="6"/>
  <c r="CN12" i="6"/>
  <c r="CN10" i="6"/>
  <c r="CN11" i="6"/>
  <c r="CQ10" i="6"/>
  <c r="CQ12" i="6"/>
  <c r="CX12" i="6" a="1"/>
  <c r="CX12" i="6" s="1"/>
  <c r="CX10" i="6"/>
  <c r="CX9" i="6"/>
  <c r="CY12" i="6"/>
  <c r="CY10" i="6"/>
  <c r="CY9" i="6"/>
  <c r="DE11" i="6"/>
  <c r="DE12" i="6"/>
  <c r="DH12" i="6"/>
  <c r="DH10" i="6"/>
  <c r="DH9" i="6"/>
  <c r="DK12" i="6"/>
  <c r="DK10" i="6"/>
  <c r="DK9" i="6"/>
  <c r="DL10" i="6"/>
  <c r="DL11" i="6"/>
  <c r="DL9" i="6"/>
  <c r="DW12" i="6"/>
  <c r="DW10" i="6"/>
  <c r="DW9" i="6"/>
  <c r="EN9" i="6"/>
  <c r="EN12" i="6"/>
  <c r="EN10" i="6"/>
  <c r="EZ9" i="6"/>
  <c r="EZ11" i="6"/>
  <c r="FB9" i="6"/>
  <c r="FB12" i="6"/>
  <c r="FB10" i="6"/>
  <c r="FC12" i="6"/>
  <c r="FC10" i="6"/>
  <c r="FF12" i="6"/>
  <c r="FF10" i="6"/>
  <c r="FF9" i="6"/>
  <c r="FG12" i="6"/>
  <c r="FG10" i="6"/>
  <c r="FG9" i="6"/>
  <c r="FN11" i="6"/>
  <c r="FN9" i="6"/>
  <c r="FR12" i="6"/>
  <c r="FR9" i="6"/>
  <c r="FR10" i="6"/>
  <c r="CW9" i="6"/>
  <c r="DP9" i="6"/>
  <c r="BW10" i="6"/>
  <c r="CT10" i="6"/>
  <c r="FE10" i="6"/>
  <c r="FZ10" i="6"/>
  <c r="CH11" i="6"/>
  <c r="EA11" i="6"/>
  <c r="CP12" i="6"/>
  <c r="FK12" i="6"/>
  <c r="DQ9" i="6"/>
  <c r="DP10" i="6"/>
  <c r="EK10" i="6"/>
  <c r="GA10" i="6"/>
  <c r="BU12" i="6"/>
  <c r="EP12" i="6"/>
  <c r="CE9" i="6"/>
  <c r="DR9" i="6"/>
  <c r="BY10" i="6"/>
  <c r="DQ10" i="6"/>
  <c r="GB10" i="6"/>
  <c r="DH11" i="6"/>
  <c r="BV12" i="6"/>
  <c r="FM12" i="6"/>
  <c r="CI9" i="6"/>
  <c r="CE10" i="6"/>
  <c r="DR10" i="6"/>
  <c r="EP10" i="6"/>
  <c r="ED11" i="6"/>
  <c r="FB11" i="6"/>
  <c r="BW12" i="6"/>
  <c r="ER12" i="6"/>
  <c r="CJ9" i="6"/>
  <c r="FI9" i="6"/>
  <c r="DS10" i="6"/>
  <c r="EQ10" i="6"/>
  <c r="GG10" i="6"/>
  <c r="BX12" i="6"/>
  <c r="DS12" i="6"/>
  <c r="CL12" i="6"/>
  <c r="CL10" i="6"/>
  <c r="CL9" i="6"/>
  <c r="CL11" i="6"/>
  <c r="DJ12" i="6"/>
  <c r="DJ10" i="6"/>
  <c r="DJ9" i="6"/>
  <c r="DV12" i="6"/>
  <c r="DV10" i="6"/>
  <c r="DV9" i="6"/>
  <c r="DY11" i="6"/>
  <c r="DY12" i="6"/>
  <c r="DY10" i="6"/>
  <c r="DY9" i="6"/>
  <c r="EI12" i="6"/>
  <c r="EI10" i="6"/>
  <c r="EI9" i="6"/>
  <c r="EI11" i="6"/>
  <c r="EM12" i="6"/>
  <c r="EM9" i="6"/>
  <c r="EM10" i="6"/>
  <c r="ET12" i="6"/>
  <c r="ET9" i="6"/>
  <c r="ET10" i="6"/>
  <c r="EV10" i="6"/>
  <c r="EV11" i="6"/>
  <c r="FA11" i="6"/>
  <c r="FA9" i="6"/>
  <c r="FA12" i="6"/>
  <c r="FD12" i="6"/>
  <c r="FD10" i="6"/>
  <c r="FH10" i="6"/>
  <c r="FH11" i="6"/>
  <c r="FQ12" i="6"/>
  <c r="FQ10" i="6"/>
  <c r="FV11" i="6"/>
  <c r="FV12" i="6"/>
  <c r="FV10" i="6"/>
  <c r="GE12" i="6"/>
  <c r="GE10" i="6"/>
  <c r="GE9" i="6"/>
  <c r="GE11" i="6"/>
  <c r="FV9" i="6"/>
  <c r="ES11" i="6"/>
  <c r="DO12" i="6"/>
  <c r="BX10" i="6"/>
  <c r="CI11" i="6"/>
  <c r="CU12" i="6"/>
  <c r="EK9" i="6"/>
  <c r="DQ12" i="6"/>
  <c r="FY9" i="6"/>
  <c r="CQ11" i="6"/>
  <c r="CW12" i="6"/>
  <c r="CF10" i="6"/>
  <c r="BT11" i="6"/>
  <c r="FC11" i="6"/>
  <c r="EV12" i="6"/>
  <c r="FM10" i="6"/>
  <c r="FD11" i="6"/>
  <c r="CN9" i="6"/>
  <c r="ER9" i="6"/>
  <c r="GG9" i="6"/>
  <c r="CH10" i="6"/>
  <c r="DC10" i="6"/>
  <c r="ES10" i="6"/>
  <c r="FN10" i="6"/>
  <c r="DO11" i="6"/>
  <c r="EM11" i="6"/>
  <c r="FE11" i="6"/>
  <c r="FZ11" i="6"/>
  <c r="CG12" i="6"/>
  <c r="DB12" i="6"/>
  <c r="EB12" i="6"/>
  <c r="EX12" i="6"/>
  <c r="FX12" i="6"/>
  <c r="CT12" i="6"/>
  <c r="CT9" i="6"/>
  <c r="DG12" i="6"/>
  <c r="DG10" i="6"/>
  <c r="DU12" i="6"/>
  <c r="DU10" i="6"/>
  <c r="DZ11" i="6"/>
  <c r="DZ12" i="6"/>
  <c r="DZ10" i="6"/>
  <c r="DZ9" i="6"/>
  <c r="EL11" i="6"/>
  <c r="EL9" i="6"/>
  <c r="EL12" i="6"/>
  <c r="FO11" i="6"/>
  <c r="FO9" i="6"/>
  <c r="FT10" i="6"/>
  <c r="FT11" i="6"/>
  <c r="FT12" i="6"/>
  <c r="GD12" i="6"/>
  <c r="GD10" i="6"/>
  <c r="GD9" i="6"/>
  <c r="GD11" i="6"/>
  <c r="FC9" i="6"/>
  <c r="BT12" i="6"/>
  <c r="GG12" i="6"/>
  <c r="FW9" i="6"/>
  <c r="DG11" i="6"/>
  <c r="FL12" i="6"/>
  <c r="FX9" i="6"/>
  <c r="CJ11" i="6"/>
  <c r="CV12" i="6"/>
  <c r="DB9" i="6"/>
  <c r="DR12" i="6"/>
  <c r="DC9" i="6"/>
  <c r="DA10" i="6"/>
  <c r="FO12" i="6"/>
  <c r="CK9" i="6"/>
  <c r="FJ9" i="6"/>
  <c r="CG10" i="6"/>
  <c r="DK11" i="6"/>
  <c r="EA10" i="6"/>
  <c r="CO9" i="6"/>
  <c r="ES9" i="6"/>
  <c r="EB10" i="6"/>
  <c r="CU11" i="6"/>
  <c r="FF11" i="6"/>
  <c r="DC12" i="6"/>
  <c r="EC12" i="6"/>
  <c r="FY12" i="6"/>
  <c r="BZ12" i="6"/>
  <c r="BZ10" i="6"/>
  <c r="BZ9" i="6"/>
  <c r="CA12" i="6"/>
  <c r="CA10" i="6"/>
  <c r="CA9" i="6"/>
  <c r="CC11" i="6"/>
  <c r="CC12" i="6"/>
  <c r="CC10" i="6"/>
  <c r="CD11" i="6"/>
  <c r="CD10" i="6"/>
  <c r="CD12" i="6"/>
  <c r="CM12" i="6"/>
  <c r="CM10" i="6"/>
  <c r="CM9" i="6"/>
  <c r="CM11" i="6"/>
  <c r="CR12" i="6"/>
  <c r="CR10" i="6"/>
  <c r="CS10" i="6"/>
  <c r="CS12" i="6"/>
  <c r="CZ10" i="6"/>
  <c r="CZ11" i="6"/>
  <c r="DF12" i="6"/>
  <c r="DF10" i="6"/>
  <c r="DI12" i="6"/>
  <c r="DI9" i="6"/>
  <c r="DT11" i="6"/>
  <c r="DT12" i="6"/>
  <c r="DX10" i="6"/>
  <c r="DX11" i="6"/>
  <c r="DX12" i="6"/>
  <c r="DX9" i="6"/>
  <c r="EG12" i="6"/>
  <c r="EG11" i="6"/>
  <c r="EH12" i="6"/>
  <c r="EH10" i="6"/>
  <c r="EH9" i="6"/>
  <c r="EH11" i="6"/>
  <c r="EJ10" i="6"/>
  <c r="EJ11" i="6"/>
  <c r="EO12" i="6"/>
  <c r="EO10" i="6"/>
  <c r="EU12" i="6"/>
  <c r="EU10" i="6"/>
  <c r="EU9" i="6"/>
  <c r="FP11" i="6"/>
  <c r="FP9" i="6"/>
  <c r="FP12" i="6"/>
  <c r="FS12" i="6"/>
  <c r="FS10" i="6"/>
  <c r="FS9" i="6"/>
  <c r="FU11" i="6"/>
  <c r="FU12" i="6"/>
  <c r="FU10" i="6"/>
  <c r="GC12" i="6"/>
  <c r="GC11" i="6"/>
  <c r="GC9" i="6"/>
  <c r="GF10" i="6"/>
  <c r="GF11" i="6"/>
  <c r="GF9" i="6"/>
  <c r="EG9" i="6"/>
  <c r="CZ9" i="6"/>
  <c r="EJ9" i="6"/>
  <c r="CU10" i="6"/>
  <c r="FI10" i="6"/>
  <c r="FR11" i="6"/>
  <c r="DP12" i="6"/>
  <c r="DA9" i="6"/>
  <c r="FE9" i="6"/>
  <c r="CV10" i="6"/>
  <c r="FJ10" i="6"/>
  <c r="EC11" i="6"/>
  <c r="FS11" i="6"/>
  <c r="EQ12" i="6"/>
  <c r="DS9" i="6"/>
  <c r="FH9" i="6"/>
  <c r="FK10" i="6"/>
  <c r="DI11" i="6"/>
  <c r="FW11" i="6"/>
  <c r="FN12" i="6"/>
  <c r="DT9" i="6"/>
  <c r="FZ9" i="6"/>
  <c r="FL10" i="6"/>
  <c r="CZ12" i="6"/>
  <c r="DD9" i="6"/>
  <c r="GA9" i="6"/>
  <c r="DB10" i="6"/>
  <c r="BS9" i="6"/>
  <c r="BU11" i="6"/>
  <c r="CS11" i="6"/>
  <c r="CF12" i="6"/>
  <c r="DA12" i="6"/>
  <c r="EA12" i="6"/>
  <c r="EW12" i="6"/>
  <c r="DE9" i="6"/>
  <c r="BY11" i="6"/>
  <c r="BV9" i="6"/>
  <c r="DF9" i="6"/>
  <c r="CI10" i="6"/>
  <c r="DD10" i="6"/>
  <c r="EW10" i="6"/>
  <c r="FO10" i="6"/>
  <c r="BZ11" i="6"/>
  <c r="EN11" i="6"/>
  <c r="CH12" i="6"/>
  <c r="EY12" i="6"/>
  <c r="BW9" i="6"/>
  <c r="CP9" i="6"/>
  <c r="DG9" i="6"/>
  <c r="EC9" i="6"/>
  <c r="EV9" i="6"/>
  <c r="BS10" i="6"/>
  <c r="DE10" i="6"/>
  <c r="EX10" i="6"/>
  <c r="FP10" i="6"/>
  <c r="CA11" i="6"/>
  <c r="CV11" i="6"/>
  <c r="EO11" i="6"/>
  <c r="FG11" i="6"/>
  <c r="GB11" i="6"/>
  <c r="DD12" i="6"/>
  <c r="EZ12" i="6"/>
  <c r="BR11" i="6"/>
  <c r="BR9" i="6"/>
  <c r="EF13" i="6" l="1"/>
  <c r="BD204" i="6" s="1"/>
  <c r="FK13" i="6"/>
  <c r="BD297" i="6" s="1"/>
  <c r="CV13" i="6"/>
  <c r="BD96" i="6" s="1"/>
  <c r="EE13" i="6"/>
  <c r="BD201" i="6" s="1"/>
  <c r="FZ13" i="6"/>
  <c r="BD342" i="6" s="1"/>
  <c r="EY13" i="6"/>
  <c r="BD261" i="6" s="1"/>
  <c r="CQ13" i="6"/>
  <c r="BD81" i="6" s="1"/>
  <c r="CK13" i="6"/>
  <c r="BD63" i="6" s="1"/>
  <c r="BY13" i="6"/>
  <c r="BD27" i="6" s="1"/>
  <c r="DT13" i="6"/>
  <c r="BD168" i="6" s="1"/>
  <c r="FE13" i="6"/>
  <c r="BD279" i="6" s="1"/>
  <c r="GC13" i="6"/>
  <c r="BD351" i="6" s="1"/>
  <c r="EU13" i="6"/>
  <c r="BD249" i="6" s="1"/>
  <c r="EO13" i="6"/>
  <c r="BD231" i="6" s="1"/>
  <c r="FW13" i="6"/>
  <c r="BD333" i="6" s="1"/>
  <c r="CT13" i="6"/>
  <c r="BD90" i="6" s="1"/>
  <c r="CF13" i="6"/>
  <c r="BD48" i="6" s="1"/>
  <c r="CJ13" i="6"/>
  <c r="BD60" i="6" s="1"/>
  <c r="EX13" i="6"/>
  <c r="BD258" i="6" s="1"/>
  <c r="FU13" i="6"/>
  <c r="BD327" i="6" s="1"/>
  <c r="DN13" i="6"/>
  <c r="BD150" i="6" s="1"/>
  <c r="EW13" i="6"/>
  <c r="BD255" i="6" s="1"/>
  <c r="FM13" i="6"/>
  <c r="BD303" i="6" s="1"/>
  <c r="CY13" i="6"/>
  <c r="BD105" i="6" s="1"/>
  <c r="CH13" i="6"/>
  <c r="BD54" i="6" s="1"/>
  <c r="DH13" i="6"/>
  <c r="BD132" i="6" s="1"/>
  <c r="EV13" i="6"/>
  <c r="BD252" i="6" s="1"/>
  <c r="EJ13" i="6"/>
  <c r="BD216" i="6" s="1"/>
  <c r="DL13" i="6"/>
  <c r="BD144" i="6" s="1"/>
  <c r="EP13" i="6"/>
  <c r="BD234" i="6" s="1"/>
  <c r="CC13" i="6"/>
  <c r="BD39" i="6" s="1"/>
  <c r="ED13" i="6"/>
  <c r="BD198" i="6" s="1"/>
  <c r="EZ13" i="6"/>
  <c r="BD264" i="6" s="1"/>
  <c r="DA13" i="6"/>
  <c r="BD111" i="6" s="1"/>
  <c r="CS13" i="6"/>
  <c r="BD87" i="6" s="1"/>
  <c r="CR13" i="6"/>
  <c r="BD84" i="6" s="1"/>
  <c r="ER13" i="6"/>
  <c r="BD240" i="6" s="1"/>
  <c r="CA13" i="6"/>
  <c r="BD33" i="6" s="1"/>
  <c r="EB13" i="6"/>
  <c r="BD192" i="6" s="1"/>
  <c r="DB13" i="6"/>
  <c r="BD114" i="6" s="1"/>
  <c r="BU13" i="6"/>
  <c r="BD15" i="6" s="1"/>
  <c r="DW13" i="6"/>
  <c r="BD177" i="6" s="1"/>
  <c r="BR13" i="6"/>
  <c r="BD6" i="6" s="1"/>
  <c r="CU13" i="6"/>
  <c r="BD93" i="6" s="1"/>
  <c r="FQ13" i="6"/>
  <c r="BD315" i="6" s="1"/>
  <c r="DP13" i="6"/>
  <c r="BD156" i="6" s="1"/>
  <c r="CB13" i="6"/>
  <c r="BD36" i="6" s="1"/>
  <c r="DU13" i="6"/>
  <c r="BD171" i="6" s="1"/>
  <c r="BX13" i="6"/>
  <c r="BD24" i="6" s="1"/>
  <c r="EQ13" i="6"/>
  <c r="BD237" i="6" s="1"/>
  <c r="EH13" i="6"/>
  <c r="BD210" i="6" s="1"/>
  <c r="FL13" i="6"/>
  <c r="BD300" i="6" s="1"/>
  <c r="FT13" i="6"/>
  <c r="BD324" i="6" s="1"/>
  <c r="DQ13" i="6"/>
  <c r="BD159" i="6" s="1"/>
  <c r="CD13" i="6"/>
  <c r="BD42" i="6" s="1"/>
  <c r="CO13" i="6"/>
  <c r="BD75" i="6" s="1"/>
  <c r="CI13" i="6"/>
  <c r="BD57" i="6" s="1"/>
  <c r="CW13" i="6"/>
  <c r="BD99" i="6" s="1"/>
  <c r="EA13" i="6"/>
  <c r="BD189" i="6" s="1"/>
  <c r="GB13" i="6"/>
  <c r="BD348" i="6" s="1"/>
  <c r="CP13" i="6"/>
  <c r="BD78" i="6" s="1"/>
  <c r="GF13" i="6"/>
  <c r="BD360" i="6" s="1"/>
  <c r="CG13" i="6"/>
  <c r="BD51" i="6" s="1"/>
  <c r="FO13" i="6"/>
  <c r="BD309" i="6" s="1"/>
  <c r="DO13" i="6"/>
  <c r="BD153" i="6" s="1"/>
  <c r="BT13" i="6"/>
  <c r="BD12" i="6" s="1"/>
  <c r="FV13" i="6"/>
  <c r="BD330" i="6" s="1"/>
  <c r="FD13" i="6"/>
  <c r="BD276" i="6" s="1"/>
  <c r="DJ13" i="6"/>
  <c r="BD138" i="6" s="1"/>
  <c r="FI13" i="6"/>
  <c r="BD291" i="6" s="1"/>
  <c r="CX13" i="6"/>
  <c r="BD102" i="6" s="1"/>
  <c r="DM13" i="6"/>
  <c r="BD147" i="6" s="1"/>
  <c r="EI13" i="6"/>
  <c r="BD213" i="6" s="1"/>
  <c r="FR13" i="6"/>
  <c r="BD318" i="6" s="1"/>
  <c r="FC13" i="6"/>
  <c r="BD273" i="6" s="1"/>
  <c r="DC13" i="6"/>
  <c r="BD117" i="6" s="1"/>
  <c r="DZ13" i="6"/>
  <c r="BD186" i="6" s="1"/>
  <c r="GG13" i="6"/>
  <c r="BD363" i="6" s="1"/>
  <c r="DY13" i="6"/>
  <c r="BD183" i="6" s="1"/>
  <c r="CL13" i="6"/>
  <c r="BD66" i="6" s="1"/>
  <c r="FN13" i="6"/>
  <c r="BD306" i="6" s="1"/>
  <c r="FB13" i="6"/>
  <c r="BD270" i="6" s="1"/>
  <c r="DK13" i="6"/>
  <c r="BD141" i="6" s="1"/>
  <c r="EM13" i="6"/>
  <c r="BD225" i="6" s="1"/>
  <c r="BW13" i="6"/>
  <c r="BD21" i="6" s="1"/>
  <c r="DE13" i="6"/>
  <c r="BD123" i="6" s="1"/>
  <c r="FP13" i="6"/>
  <c r="BD312" i="6" s="1"/>
  <c r="FJ13" i="6"/>
  <c r="BD294" i="6" s="1"/>
  <c r="GE13" i="6"/>
  <c r="BD357" i="6" s="1"/>
  <c r="EL13" i="6"/>
  <c r="BD222" i="6" s="1"/>
  <c r="FA13" i="6"/>
  <c r="BD267" i="6" s="1"/>
  <c r="DX13" i="6"/>
  <c r="BD180" i="6" s="1"/>
  <c r="FY13" i="6"/>
  <c r="BD339" i="6" s="1"/>
  <c r="GD13" i="6"/>
  <c r="BD354" i="6" s="1"/>
  <c r="EK13" i="6"/>
  <c r="BD219" i="6" s="1"/>
  <c r="EC13" i="6"/>
  <c r="BD195" i="6" s="1"/>
  <c r="DF13" i="6"/>
  <c r="BD126" i="6" s="1"/>
  <c r="GA13" i="6"/>
  <c r="BD345" i="6" s="1"/>
  <c r="CZ13" i="6"/>
  <c r="BD108" i="6" s="1"/>
  <c r="FS13" i="6"/>
  <c r="BD321" i="6" s="1"/>
  <c r="CM13" i="6"/>
  <c r="BD69" i="6" s="1"/>
  <c r="DV13" i="6"/>
  <c r="BD174" i="6" s="1"/>
  <c r="CE13" i="6"/>
  <c r="BD45" i="6" s="1"/>
  <c r="BS13" i="6"/>
  <c r="BD9" i="6" s="1"/>
  <c r="FH13" i="6"/>
  <c r="BD288" i="6" s="1"/>
  <c r="CN13" i="6"/>
  <c r="BD72" i="6" s="1"/>
  <c r="FG13" i="6"/>
  <c r="BD285" i="6" s="1"/>
  <c r="DS13" i="6"/>
  <c r="BD165" i="6" s="1"/>
  <c r="ES13" i="6"/>
  <c r="BD243" i="6" s="1"/>
  <c r="ET13" i="6"/>
  <c r="BD246" i="6" s="1"/>
  <c r="DR13" i="6"/>
  <c r="BD162" i="6" s="1"/>
  <c r="DG13" i="6"/>
  <c r="BD129" i="6" s="1"/>
  <c r="BV13" i="6"/>
  <c r="BD18" i="6" s="1"/>
  <c r="DD13" i="6"/>
  <c r="BD120" i="6" s="1"/>
  <c r="EG13" i="6"/>
  <c r="BD207" i="6" s="1"/>
  <c r="DI13" i="6"/>
  <c r="BD135" i="6" s="1"/>
  <c r="BZ13" i="6"/>
  <c r="BD30" i="6" s="1"/>
  <c r="FX13" i="6"/>
  <c r="BD336" i="6" s="1"/>
  <c r="FF13" i="6"/>
  <c r="BD282" i="6" s="1"/>
  <c r="EN13" i="6"/>
  <c r="BD228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tc={511698C5-8575-4BBD-B1A3-2103FF20E035}</author>
  </authors>
  <commentList>
    <comment ref="D4" authorId="0" shapeId="0" xr:uid="{511698C5-8575-4BBD-B1A3-2103FF20E035}">
      <text>
        <t>[Threaded comment]
Your version of Excel allows you to read this threaded comment; however, any edits to it will get removed if the file is opened in a newer version of Excel. Learn more: https://go.microsoft.com/fwlink/?linkid=870924
Comment:
    1. Enter the commencement date of the Term 1 in cell D4. The formula in cell E4 will automatically add 7 days to the first date. The formula for cell E4 is =D4+7  (just incase someone deletes it in error)
2. Click on cell E4 and drag to the end of the row. This will automatically enter the dates for the year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<sst xmlns="http://schemas.openxmlformats.org/spreadsheetml/2006/main" count="1374" uniqueCount="406">
  <si>
    <t>-</t>
  </si>
  <si>
    <t>A</t>
  </si>
  <si>
    <t>B</t>
  </si>
  <si>
    <t>C</t>
  </si>
  <si>
    <t>PGYX Term</t>
  </si>
  <si>
    <t>Clinical Experience 1</t>
  </si>
  <si>
    <t>Clinical Experience 2 (optional)</t>
  </si>
  <si>
    <t>Speciality/Sub-speciality</t>
  </si>
  <si>
    <t>Acute general surgical unit </t>
  </si>
  <si>
    <t>Acute Medical Unit/ MAU </t>
  </si>
  <si>
    <t>Anaesthetics </t>
  </si>
  <si>
    <t>Breast surgery </t>
  </si>
  <si>
    <t>Cardiology</t>
  </si>
  <si>
    <t>Cardiothoracic surgery </t>
  </si>
  <si>
    <t>Colorectal surgery </t>
  </si>
  <si>
    <t>Dermatology </t>
  </si>
  <si>
    <t>Drug and alcohol medicine </t>
  </si>
  <si>
    <t>Emergency Medicine</t>
  </si>
  <si>
    <t>Endocrinology  </t>
  </si>
  <si>
    <t>ENT surgery </t>
  </si>
  <si>
    <t>Gastroenterology </t>
  </si>
  <si>
    <t>General practice </t>
  </si>
  <si>
    <t>General medicine </t>
  </si>
  <si>
    <t>General surgery </t>
  </si>
  <si>
    <t>Geriatrics </t>
  </si>
  <si>
    <t>Haematology </t>
  </si>
  <si>
    <t>Hepatology </t>
  </si>
  <si>
    <t>Hospital in the home (HITH)/Acute post-acute care (APAC) </t>
  </si>
  <si>
    <t>Infectious diseases </t>
  </si>
  <si>
    <t>Intensive care </t>
  </si>
  <si>
    <t>Interventional cardiology </t>
  </si>
  <si>
    <t>Maxillo-facial surgery </t>
  </si>
  <si>
    <t>Medical imaging (radiology) </t>
  </si>
  <si>
    <t>Medical oncology </t>
  </si>
  <si>
    <t>Nephrology </t>
  </si>
  <si>
    <t>Neurology </t>
  </si>
  <si>
    <t>Neurosurgery </t>
  </si>
  <si>
    <t>Nights/relief </t>
  </si>
  <si>
    <t>Obstetrics and gynaecology </t>
  </si>
  <si>
    <t>Ophthalmology </t>
  </si>
  <si>
    <t>Orthopaedics </t>
  </si>
  <si>
    <t>Palliative medicine </t>
  </si>
  <si>
    <t>Paediatrics </t>
  </si>
  <si>
    <t>Paediatric surgery </t>
  </si>
  <si>
    <t>Plastic surgery </t>
  </si>
  <si>
    <t>Psychiatry </t>
  </si>
  <si>
    <t>Radiation oncology </t>
  </si>
  <si>
    <t>Rehabilitation </t>
  </si>
  <si>
    <t>Renal </t>
  </si>
  <si>
    <t>Respiratory medicine </t>
  </si>
  <si>
    <t>Rheumatology (with outpatient clinics) </t>
  </si>
  <si>
    <t>Surgical oncology </t>
  </si>
  <si>
    <t>Surgical unit (ward-based term) </t>
  </si>
  <si>
    <t>Transplant surgery </t>
  </si>
  <si>
    <t>Trauma </t>
  </si>
  <si>
    <t>Upper GI surgery </t>
  </si>
  <si>
    <t>Urology </t>
  </si>
  <si>
    <t>Vascular surgery </t>
  </si>
  <si>
    <t>X Health Service - PGYX Rotation Planner</t>
  </si>
  <si>
    <t>Rotation Options</t>
  </si>
  <si>
    <t>Term 1 (10 weeks)</t>
  </si>
  <si>
    <t xml:space="preserve">Term 2  (10 weeks)            </t>
  </si>
  <si>
    <t xml:space="preserve">Term 3  (10 weeks)            </t>
  </si>
  <si>
    <t xml:space="preserve">Term 4   (10 weeks)            </t>
  </si>
  <si>
    <t xml:space="preserve">Term 5  (12 weeks) </t>
  </si>
  <si>
    <t>Clinical Exp Valid</t>
  </si>
  <si>
    <t>Leave calc</t>
  </si>
  <si>
    <r>
      <t xml:space="preserve">2024 EH INTERN ROTATION OPTIONS**
</t>
    </r>
    <r>
      <rPr>
        <b/>
        <sz val="16"/>
        <color rgb="FF7030A0"/>
        <rFont val="Calibri"/>
        <family val="2"/>
        <scheme val="minor"/>
      </rPr>
      <t>**  Rotation options are subject to change in line with service requirements of EH.</t>
    </r>
  </si>
  <si>
    <t>FINAL</t>
  </si>
  <si>
    <t xml:space="preserve"> </t>
  </si>
  <si>
    <t>Employee #</t>
  </si>
  <si>
    <t>2023 Intern name</t>
  </si>
  <si>
    <t xml:space="preserve">Term 1   (10 weeks)                </t>
  </si>
  <si>
    <t>Annual leave allocation</t>
  </si>
  <si>
    <t>Eastern Health Email</t>
  </si>
  <si>
    <t>Mobile number</t>
  </si>
  <si>
    <t>Personal Email</t>
  </si>
  <si>
    <t>Start date</t>
  </si>
  <si>
    <t>Finish date</t>
  </si>
  <si>
    <t>McAulay, Isobel</t>
  </si>
  <si>
    <t>Emergency Maroondah</t>
  </si>
  <si>
    <t>Bairnsdale Medicine</t>
  </si>
  <si>
    <t>General Surgery Box Hill</t>
  </si>
  <si>
    <t>General Medicine Maroondah</t>
  </si>
  <si>
    <t>Rehabilitation PJC</t>
  </si>
  <si>
    <t>D</t>
  </si>
  <si>
    <t>Isobel.McAulay@easternhealth.org.au</t>
  </si>
  <si>
    <t>0401621661</t>
  </si>
  <si>
    <t>isobelrmcaulay@gmail.com</t>
  </si>
  <si>
    <t>Jaeson, Muhammad (Irwan)</t>
  </si>
  <si>
    <t>*</t>
  </si>
  <si>
    <t xml:space="preserve">General Surgery Angliss </t>
  </si>
  <si>
    <t>Psychiatry IPU Maroondah</t>
  </si>
  <si>
    <t>General Medicine Box Hill</t>
  </si>
  <si>
    <t>Muhammad.Jaeson@easternhealth.org.au</t>
  </si>
  <si>
    <t>0435458269</t>
  </si>
  <si>
    <t>irwanjaeson@yahoo.com.au</t>
  </si>
  <si>
    <t>Robas, Kaelan</t>
  </si>
  <si>
    <t>Emergency Angliss</t>
  </si>
  <si>
    <t>Psychiatry Access team Maroondah</t>
  </si>
  <si>
    <r>
      <t xml:space="preserve">Bairnsdale </t>
    </r>
    <r>
      <rPr>
        <sz val="10"/>
        <rFont val="Arial"/>
        <family val="2"/>
      </rPr>
      <t>Emergency</t>
    </r>
  </si>
  <si>
    <t>Kaelan.Robas@easternhealth.org.au</t>
  </si>
  <si>
    <t>0477936497</t>
  </si>
  <si>
    <t>knrobas@gmail.com</t>
  </si>
  <si>
    <t>Mazzochi, Katelyn</t>
  </si>
  <si>
    <t>Emergency Box Hill</t>
  </si>
  <si>
    <t>Bairnsdale Emergency</t>
  </si>
  <si>
    <t>General Surgery Maroondah</t>
  </si>
  <si>
    <t>Katelyn.Mazzochi@easternhealth.org.au</t>
  </si>
  <si>
    <t>0439858523</t>
  </si>
  <si>
    <t>katiemazzochi@gmail.com</t>
  </si>
  <si>
    <t>Bedford, Thomas</t>
  </si>
  <si>
    <t>Orthopaedic Surgery Box Hill</t>
  </si>
  <si>
    <t>Thomas.Bedford@easternhealth.org.au</t>
  </si>
  <si>
    <t>0406693993</t>
  </si>
  <si>
    <t>tom-bedford@hotmail.com</t>
  </si>
  <si>
    <t>Zupan, Isabelle</t>
  </si>
  <si>
    <t>Adolescent Psychiatry IPU Box Hill</t>
  </si>
  <si>
    <t>General Medicine Angliss</t>
  </si>
  <si>
    <t>Isabelle.Zupan@easternhealth.org.au</t>
  </si>
  <si>
    <t>0402428686</t>
  </si>
  <si>
    <t>zupanisabelle@gmail.com</t>
  </si>
  <si>
    <t>Zarghami, Ali</t>
  </si>
  <si>
    <t>Ali.Zarghami@easternhealth.org.au</t>
  </si>
  <si>
    <t>0481309044</t>
  </si>
  <si>
    <t>alizarghami1998@gmail.com</t>
  </si>
  <si>
    <t xml:space="preserve">Battista, Massimo-Raimondo </t>
  </si>
  <si>
    <t>Aged Psychiatry PJC</t>
  </si>
  <si>
    <t>Massimo-raimondo.Battista@easternhealth.org.au</t>
  </si>
  <si>
    <t>0434307539</t>
  </si>
  <si>
    <t>massimo.battista13@gmail.com</t>
  </si>
  <si>
    <t>Pham, Mary</t>
  </si>
  <si>
    <t>Psychiatry Liaison Box Hill</t>
  </si>
  <si>
    <t>Mary.Pham@easternhealth.org.au</t>
  </si>
  <si>
    <t>0422116767</t>
  </si>
  <si>
    <t>mary.pham.tl@gmail.com</t>
  </si>
  <si>
    <t>Taylor, Margaret</t>
  </si>
  <si>
    <t>Margaret.Taylor@easternhealth.org.au</t>
  </si>
  <si>
    <t>0437958904</t>
  </si>
  <si>
    <t>taylor.m612@gmail.com</t>
  </si>
  <si>
    <t>Landolina, Paris</t>
  </si>
  <si>
    <t>Psychiatry Liaison Maroondah</t>
  </si>
  <si>
    <t>Paris.Landolina@easternhealth.org.au</t>
  </si>
  <si>
    <t>0417644737</t>
  </si>
  <si>
    <t>parislandolina@gmail.com</t>
  </si>
  <si>
    <t>Cheah, Matthew</t>
  </si>
  <si>
    <t>Psychiatry IPU Box Hill</t>
  </si>
  <si>
    <t>Matthew.Cheah@easternhealth.org.au</t>
  </si>
  <si>
    <t>0450002729</t>
  </si>
  <si>
    <t>matthewelc@gmail.com</t>
  </si>
  <si>
    <t>Brugliera, Thomas</t>
  </si>
  <si>
    <t xml:space="preserve">Aged Care Angliss </t>
  </si>
  <si>
    <t>Thomas.Brugliera@easternhealth.org.au</t>
  </si>
  <si>
    <t>0468872140</t>
  </si>
  <si>
    <t>bruglieratom@gmail.com</t>
  </si>
  <si>
    <t>Lawler, Jonathon</t>
  </si>
  <si>
    <t>Jonathon.Lawler@easternhealth.org.au</t>
  </si>
  <si>
    <t>0498146434</t>
  </si>
  <si>
    <t>jono.lawler8@gmail.com</t>
  </si>
  <si>
    <t>Abouzeid, Thanaa</t>
  </si>
  <si>
    <t>Thanaa.Abouzeid@easternhealth.org.au</t>
  </si>
  <si>
    <t>0401178374</t>
  </si>
  <si>
    <t>thanaazed@gmail.com</t>
  </si>
  <si>
    <t>Farquharson, Rebecca</t>
  </si>
  <si>
    <t>Rebecca.Farquharson@easternhealth.org.au</t>
  </si>
  <si>
    <t>0402822660</t>
  </si>
  <si>
    <t>rebeccamfarquharson@gmail.com</t>
  </si>
  <si>
    <t>Awad, John</t>
  </si>
  <si>
    <t>Psychiatry Comm. Youth Box Hill</t>
  </si>
  <si>
    <t>John.Awad@easternhealth.org.au</t>
  </si>
  <si>
    <t>0470 475 001</t>
  </si>
  <si>
    <t>johnny98awad@gmail.com</t>
  </si>
  <si>
    <t>Lee, Grace Soeun</t>
  </si>
  <si>
    <t>GraceSoeun.Lee@easternhealth.org.au</t>
  </si>
  <si>
    <t>0401420565</t>
  </si>
  <si>
    <t>gselee98@gmail.com</t>
  </si>
  <si>
    <t>Li, Poeter</t>
  </si>
  <si>
    <t>Psychiatry Liaison Angliss</t>
  </si>
  <si>
    <t>Poeter.Li@easternhealth.org.au</t>
  </si>
  <si>
    <t>0406009481</t>
  </si>
  <si>
    <t>poeterli@gmail.com</t>
  </si>
  <si>
    <t>Wang, David</t>
  </si>
  <si>
    <t>Adolescent Psychiatry IPU Box HIll</t>
  </si>
  <si>
    <t>David.Wang@easternhealth.org.au</t>
  </si>
  <si>
    <t>0481520880</t>
  </si>
  <si>
    <t>davidhwang2000@gmail.com</t>
  </si>
  <si>
    <t>Vranas, Stacey</t>
  </si>
  <si>
    <t>Stacey.Vranas@easternhealth.org.au</t>
  </si>
  <si>
    <t>0437270901</t>
  </si>
  <si>
    <t>stacey.vranas@hotmail.com</t>
  </si>
  <si>
    <t>Sathiyamoorthy, Mary S</t>
  </si>
  <si>
    <t>MaryS.Sathiyamoorthy@easternhealth.org.au</t>
  </si>
  <si>
    <t>0490016462</t>
  </si>
  <si>
    <t>mary.sathiyamoorthy@hotmail.com</t>
  </si>
  <si>
    <t>Hinh, Patrick</t>
  </si>
  <si>
    <t>Patrick.Hinh2@easternhealth.org.au</t>
  </si>
  <si>
    <t>0449201881</t>
  </si>
  <si>
    <t>patrick.hinh@bigpond.com</t>
  </si>
  <si>
    <t>Chung, Gumin</t>
  </si>
  <si>
    <t>Gumin.Chung@easternhealth.org.au</t>
  </si>
  <si>
    <t>0451802836</t>
  </si>
  <si>
    <t>guminchung9@gmail.com</t>
  </si>
  <si>
    <t>Kerr, Madeleine</t>
  </si>
  <si>
    <t>Madeleine.Kerr@easternhealth.org.au</t>
  </si>
  <si>
    <t>0459975756</t>
  </si>
  <si>
    <t>madeleinekerr1997@bigpond.com</t>
  </si>
  <si>
    <t>Ving, Steven</t>
  </si>
  <si>
    <t>Steven.Ving@easternhealth.org.au</t>
  </si>
  <si>
    <t>0401796141</t>
  </si>
  <si>
    <t>stevenv0004@protonmail.com</t>
  </si>
  <si>
    <t>De Silva, Lakkitha</t>
  </si>
  <si>
    <t>Lakkitha.DeSilva@easternhealth.org.au</t>
  </si>
  <si>
    <t>0411117217</t>
  </si>
  <si>
    <t>lakkithadesilva@gmail.com</t>
  </si>
  <si>
    <t>Nandurkar, Ruchira</t>
  </si>
  <si>
    <t>Ruchira.Nandurkar@easternhealth.org.au</t>
  </si>
  <si>
    <t>0422549207</t>
  </si>
  <si>
    <t>ruchira.nandurkar@gmail.com</t>
  </si>
  <si>
    <t>Bullen, Matthew</t>
  </si>
  <si>
    <t>Matthew.Bullen@easternhealth.org.au</t>
  </si>
  <si>
    <t>0497260660</t>
  </si>
  <si>
    <t>matthewbullen1@gmail.com</t>
  </si>
  <si>
    <t>Chunilal, Anjali</t>
  </si>
  <si>
    <t>Anjali.Chunilal@easternhealth.org.au</t>
  </si>
  <si>
    <t>0409856466</t>
  </si>
  <si>
    <t>anjalichunilal@gmail.com</t>
  </si>
  <si>
    <t>Gray, Jonathan</t>
  </si>
  <si>
    <t>Bairnsdale Surgery</t>
  </si>
  <si>
    <t>Jonathan.Gray@easternhealth.org.au</t>
  </si>
  <si>
    <t>0432699422</t>
  </si>
  <si>
    <t>jonathan.gray12@gmail.com</t>
  </si>
  <si>
    <t>May, Amber</t>
  </si>
  <si>
    <t>Rehab Angliss / Aged Care PJC</t>
  </si>
  <si>
    <t>Amber.May@easternhealth.org.au</t>
  </si>
  <si>
    <t>0401352863</t>
  </si>
  <si>
    <t>amber.yt.may@gmail.com</t>
  </si>
  <si>
    <t>Yu, Sam</t>
  </si>
  <si>
    <t>Sam.Yu@easternhealth.org.au</t>
  </si>
  <si>
    <t>0423515691</t>
  </si>
  <si>
    <t>samyuau21@gmail.com</t>
  </si>
  <si>
    <t>Leung, Vanessa</t>
  </si>
  <si>
    <t>Vanessa.Leung@easternhealth.org.au</t>
  </si>
  <si>
    <t>0424824048</t>
  </si>
  <si>
    <t>vtyleung9297@gmail.com</t>
  </si>
  <si>
    <t>Johnson, Alana</t>
  </si>
  <si>
    <t>Alana.Johnson@easternhealth.org.au</t>
  </si>
  <si>
    <t>0434731699</t>
  </si>
  <si>
    <t>ajohnson1699@gmail.com</t>
  </si>
  <si>
    <t>Aw, Aaron</t>
  </si>
  <si>
    <t>Aaron.Aw@easternhealth.org.au</t>
  </si>
  <si>
    <t>0403875222</t>
  </si>
  <si>
    <t>aw.aaronww@gmail.com</t>
  </si>
  <si>
    <t>Chen, Tian</t>
  </si>
  <si>
    <t>Tian.Chen@easternhealth.org.au</t>
  </si>
  <si>
    <t>0430199711</t>
  </si>
  <si>
    <t>mattchen3079@gmail.com</t>
  </si>
  <si>
    <t>Di Pietro, Sarah</t>
  </si>
  <si>
    <t>Sarah.DiPietro@easternhealth.org.au</t>
  </si>
  <si>
    <t>0413899476</t>
  </si>
  <si>
    <t>sarahmdipietro@gmail.com</t>
  </si>
  <si>
    <t>Vuong, Hannah</t>
  </si>
  <si>
    <t>Hannah.Vuong@easternhealth.org.au</t>
  </si>
  <si>
    <t>0423917007</t>
  </si>
  <si>
    <t>hannahkvuo@gmail.com</t>
  </si>
  <si>
    <t>Turnley, Lachlan</t>
  </si>
  <si>
    <t>Lachlan.Turnley@easternhealth.org.au</t>
  </si>
  <si>
    <t>0421256554</t>
  </si>
  <si>
    <t>lachlanturn@gmail.com</t>
  </si>
  <si>
    <t>Abeysirigunawardana, Dewmi</t>
  </si>
  <si>
    <t>Dewmi.Abeysirigunawardana@easternhealth.org.au</t>
  </si>
  <si>
    <t>0466289829</t>
  </si>
  <si>
    <t>ddabeysiri@gmail.com</t>
  </si>
  <si>
    <t>Elnazak, Mark</t>
  </si>
  <si>
    <t>Mark.Elnazak@easternhealth.org.au</t>
  </si>
  <si>
    <t>0417484577</t>
  </si>
  <si>
    <t>markelzak@gmail.com</t>
  </si>
  <si>
    <t>Hong, Samuel</t>
  </si>
  <si>
    <t>Samuel.Hong@easternhealth.org.au</t>
  </si>
  <si>
    <t>0420645496</t>
  </si>
  <si>
    <t>samuel.tk.hong@gmail.com</t>
  </si>
  <si>
    <t>Laurie-Rhodes, Melita</t>
  </si>
  <si>
    <t>**</t>
  </si>
  <si>
    <t>Melita.Laurie-Rhodes@easternhealth.org.au</t>
  </si>
  <si>
    <t>0477036098</t>
  </si>
  <si>
    <t>melitalaurierhodes@gmail.com</t>
  </si>
  <si>
    <t>Wan, Leo</t>
  </si>
  <si>
    <t>Leo.Wan@easternhealth.org.au</t>
  </si>
  <si>
    <t>0423804261</t>
  </si>
  <si>
    <t>leowan23@gmail.com</t>
  </si>
  <si>
    <t>Zhang, Meilun</t>
  </si>
  <si>
    <t>Meilun.Zhang@easternhealth.org.au</t>
  </si>
  <si>
    <t>0420430906</t>
  </si>
  <si>
    <t>melanie.zhang99@gmail.com</t>
  </si>
  <si>
    <t>Soufi, Ahmed</t>
  </si>
  <si>
    <t>Ahmed.Soufi@easternhealth.org.au</t>
  </si>
  <si>
    <t>0413053870</t>
  </si>
  <si>
    <t>mrahmedsoufi@gmail.com</t>
  </si>
  <si>
    <t xml:space="preserve">Ongko, Emily </t>
  </si>
  <si>
    <t>Emily.Ongko@easternhealth.org.au</t>
  </si>
  <si>
    <t>0403818988</t>
  </si>
  <si>
    <t>emily.ongko@hotmail.com</t>
  </si>
  <si>
    <t>Varughese, Anusha</t>
  </si>
  <si>
    <t>Anusha.Varughese@easternhealth.org.au</t>
  </si>
  <si>
    <t>0434809139</t>
  </si>
  <si>
    <t>anushavarughese98@gmail.com</t>
  </si>
  <si>
    <t>Hilder, Amie</t>
  </si>
  <si>
    <t>Amie.Hilder@easternhealth.org.au</t>
  </si>
  <si>
    <t>0402797412</t>
  </si>
  <si>
    <t>hilder.amie@gmail.com</t>
  </si>
  <si>
    <t>Yao, Michelle</t>
  </si>
  <si>
    <t>Michelle.Yao@easternhealth.org.au</t>
  </si>
  <si>
    <t>0401111088</t>
  </si>
  <si>
    <t>michelletryao@gmail.com</t>
  </si>
  <si>
    <t>Franklyn, Samuel</t>
  </si>
  <si>
    <t>Samuel.Franklyn@easternhealth.org.au</t>
  </si>
  <si>
    <t>0418936280</t>
  </si>
  <si>
    <t>samfranklyn@me.com</t>
  </si>
  <si>
    <t>Moon, Serena</t>
  </si>
  <si>
    <t>Serena.Moon@easternhealth.org.au</t>
  </si>
  <si>
    <t>0448504368</t>
  </si>
  <si>
    <t>serena.f.w.moon@gmail.com</t>
  </si>
  <si>
    <t>Twite, Katherine</t>
  </si>
  <si>
    <t>Katherine.Twite@easternhealth.org.au</t>
  </si>
  <si>
    <t>0428584609</t>
  </si>
  <si>
    <t>katherinemail44@gmail.com</t>
  </si>
  <si>
    <t>Cooper, Nicholas</t>
  </si>
  <si>
    <t>Nicholas.Cooper2@easternhealth.org.au</t>
  </si>
  <si>
    <t>0430671498</t>
  </si>
  <si>
    <t>nickcooper_7@hotmail.com</t>
  </si>
  <si>
    <t>Ren, Yuxi</t>
  </si>
  <si>
    <t>Yuxi.Ren@easternhealth.org.au</t>
  </si>
  <si>
    <t>0416444258</t>
  </si>
  <si>
    <t>yuxir00@gmail.com</t>
  </si>
  <si>
    <t>Zhou, Wenjing</t>
  </si>
  <si>
    <t>Wenjing.Zhou@easternhealth.org.au</t>
  </si>
  <si>
    <t>0469675998</t>
  </si>
  <si>
    <t>mzhou32@gmail.com</t>
  </si>
  <si>
    <t>Nyaumwe, Adrian</t>
  </si>
  <si>
    <t>Adrian.Nyaumwe@easternhealth.org.au</t>
  </si>
  <si>
    <t>0405 144 127</t>
  </si>
  <si>
    <t>tknyaumwe@gmail.com</t>
  </si>
  <si>
    <t xml:space="preserve">Azizagdam, Michael </t>
  </si>
  <si>
    <t>Michael.Azizagdam@easternhealth.org.au</t>
  </si>
  <si>
    <t>0426864881</t>
  </si>
  <si>
    <t>michael.moshiri@live.com.au</t>
  </si>
  <si>
    <t>Stock, Anna-Rose</t>
  </si>
  <si>
    <t>Anna-Rose.Stock2@easternhealth.org.au</t>
  </si>
  <si>
    <t>0407301088</t>
  </si>
  <si>
    <t>rosiemstock@gmail.com</t>
  </si>
  <si>
    <t>Zheng, Andrew</t>
  </si>
  <si>
    <t>Andrew.Zheng@easternhealth.org.au</t>
  </si>
  <si>
    <t>0432711721</t>
  </si>
  <si>
    <t>azheng139@gmail.com</t>
  </si>
  <si>
    <t>Koh, Imogen</t>
  </si>
  <si>
    <t>Imogen.Koh@easternhealth.org.au</t>
  </si>
  <si>
    <t>0487626874</t>
  </si>
  <si>
    <t>kohimogen@gmail.com</t>
  </si>
  <si>
    <t>Huang, Martin</t>
  </si>
  <si>
    <t>Martin.Huang@easternhealth.org.au</t>
  </si>
  <si>
    <t>0434274207</t>
  </si>
  <si>
    <t>martin.ray.huang@gmail.com</t>
  </si>
  <si>
    <t>Gu, Cecilia</t>
  </si>
  <si>
    <t>Cecilia.Gu@easternhealth.org.au</t>
  </si>
  <si>
    <t>0452462229</t>
  </si>
  <si>
    <t>gu.cecilia@hotmail.com</t>
  </si>
  <si>
    <t>Zeng, Antonia</t>
  </si>
  <si>
    <r>
      <t xml:space="preserve">Bairnsdale </t>
    </r>
    <r>
      <rPr>
        <sz val="10"/>
        <rFont val="Arial"/>
        <family val="2"/>
      </rPr>
      <t>Medicine</t>
    </r>
  </si>
  <si>
    <t>Antonia.Zeng@easternhealth.org.au</t>
  </si>
  <si>
    <t>0427394136</t>
  </si>
  <si>
    <t>antoniazeng99@gmail.com</t>
  </si>
  <si>
    <t xml:space="preserve">Thayalakumaran, Varshini </t>
  </si>
  <si>
    <t>Varshini.Thayalakumaran@easternhealth.org.au</t>
  </si>
  <si>
    <t>0468910968</t>
  </si>
  <si>
    <t>varthayal@gmail.com</t>
  </si>
  <si>
    <t>Foo, Isabel</t>
  </si>
  <si>
    <t>Isabel.Foo@easternhealth.org.au</t>
  </si>
  <si>
    <t>0415108566</t>
  </si>
  <si>
    <t>isabelfoo25@gmail.com</t>
  </si>
  <si>
    <t>Galle Liyanage, Gorvin</t>
  </si>
  <si>
    <t>Gorvin.GalleLiyanage@easternhealth.org.au</t>
  </si>
  <si>
    <t>0414941055</t>
  </si>
  <si>
    <t>gorvin.gliyanage@gmail.com</t>
  </si>
  <si>
    <t>Klonis, Christopher</t>
  </si>
  <si>
    <t>Christopher.Klonis@easternhealth.org.au</t>
  </si>
  <si>
    <t>0410816700</t>
  </si>
  <si>
    <t>klonisc4@gmail.com</t>
  </si>
  <si>
    <t>Furness, Taylen</t>
  </si>
  <si>
    <t>Taylen.Furness@easternhealth.org.au</t>
  </si>
  <si>
    <t>0425727381</t>
  </si>
  <si>
    <t>t.j.furness@hotmail.com</t>
  </si>
  <si>
    <t>Week commencing date</t>
  </si>
  <si>
    <t>Date</t>
  </si>
  <si>
    <t>Signatures</t>
  </si>
  <si>
    <t>Term colours for annual leave reference</t>
  </si>
  <si>
    <t>Sighted / Endorsed by MWU Operations manager * , **</t>
  </si>
  <si>
    <t>Term 1</t>
  </si>
  <si>
    <t>Term 4</t>
  </si>
  <si>
    <t>Term 2</t>
  </si>
  <si>
    <t>Term 5</t>
  </si>
  <si>
    <t>Sighted / Endorsed by PMEU Director</t>
  </si>
  <si>
    <t>Term 3</t>
  </si>
  <si>
    <t>Notfication sent to interns</t>
  </si>
  <si>
    <t>Durrand, Tanya</t>
  </si>
  <si>
    <t>Jaeson, Muhammad</t>
  </si>
  <si>
    <t xml:space="preserve">Yu, Sam </t>
  </si>
  <si>
    <t>Doctor Preference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</si>
</sst>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4"/>
      <color rgb="FF0070C0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Calibri"/>
      <family val="2"/>
      <scheme val="minor"/>
    </font>
    <font>
      <sz val="12"/>
      <name val="Arial"/>
      <family val="2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2"/>
      <name val="Arial"/>
      <family val="2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Arial"/>
      <family val="2"/>
    </font>
    <font>
      <b/>
      <sz val="14"/>
      <color rgb="FF0070C0"/>
      <name val="Calibri"/>
      <family val="2"/>
      <scheme val="minor"/>
    </font>
    <font>
      <b/>
      <sz val="26"/>
      <color rgb="FF0070C0"/>
      <name val="Calibri"/>
      <family val="2"/>
      <scheme val="minor"/>
    </font>
    <font>
      <b/>
      <sz val="10"/>
      <color rgb="FF0070C0"/>
      <name val="Calibri"/>
      <family val="2"/>
      <scheme val="minor"/>
    </font>
    <font>
      <sz val="72"/>
      <color rgb="FFFF0000"/>
      <name val="Calibri"/>
      <family val="2"/>
      <scheme val="minor"/>
    </font>
    <font>
      <b/>
      <sz val="36"/>
      <color rgb="FF0070C0"/>
      <name val="Calibri"/>
      <family val="2"/>
      <scheme val="minor"/>
    </font>
    <font>
      <b/>
      <sz val="16"/>
      <color rgb="FF7030A0"/>
      <name val="Calibri"/>
      <family val="2"/>
      <scheme val="minor"/>
    </font>
    <font>
      <b/>
      <sz val="12"/>
      <color rgb="FFFFFFFF"/>
      <name val="Calibri"/>
      <family val="2"/>
    </font>
    <font>
      <sz val="12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7EFF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B3"/>
        <bgColor indexed="64"/>
      </patternFill>
    </fill>
    <fill>
      <patternFill patternType="solid">
        <fgColor rgb="FFA4EAEE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A7D971"/>
        <bgColor indexed="64"/>
      </patternFill>
    </fill>
    <fill>
      <patternFill patternType="solid">
        <fgColor rgb="FFFFE5E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B686DA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7171"/>
        <bgColor indexed="64"/>
      </patternFill>
    </fill>
    <fill>
      <patternFill patternType="solid">
        <fgColor rgb="FF1F4E79"/>
        <bgColor indexed="64"/>
      </patternFill>
    </fill>
    <fill>
      <patternFill patternType="solid">
        <fgColor rgb="FFFFE5E5"/>
        <bgColor rgb="FF000000"/>
      </patternFill>
    </fill>
  </fills>
  <borders count="8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rgb="FFBFBFBF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rgb="FF000000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rgb="FF000000"/>
      </left>
      <right style="thin">
        <color theme="0" tint="-0.249977111117893"/>
      </right>
      <top/>
      <bottom style="medium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medium">
        <color indexed="64"/>
      </bottom>
      <diagonal/>
    </border>
    <border>
      <left style="thin">
        <color theme="0" tint="-0.249977111117893"/>
      </left>
      <right/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231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0" fillId="2" borderId="1" xfId="0" applyFill="1" applyBorder="1"/>
    <xf numFmtId="0" fontId="0" fillId="3" borderId="0" xfId="0" applyFill="1"/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vertical="center"/>
    </xf>
    <xf numFmtId="0" fontId="3" fillId="3" borderId="0" xfId="0" applyFont="1" applyFill="1" applyAlignment="1">
      <alignment horizontal="left" vertical="top"/>
    </xf>
    <xf numFmtId="0" fontId="1" fillId="3" borderId="0" xfId="0" applyFont="1" applyFill="1" applyAlignment="1">
      <alignment horizontal="center" vertical="center"/>
    </xf>
    <xf numFmtId="0" fontId="1" fillId="4" borderId="17" xfId="0" applyFont="1" applyFill="1" applyBorder="1" applyAlignment="1">
      <alignment horizontal="center" vertical="center"/>
    </xf>
    <xf numFmtId="0" fontId="1" fillId="5" borderId="17" xfId="0" applyFont="1" applyFill="1" applyBorder="1" applyAlignment="1">
      <alignment horizontal="center" vertical="center"/>
    </xf>
    <xf numFmtId="0" fontId="1" fillId="6" borderId="17" xfId="0" applyFont="1" applyFill="1" applyBorder="1" applyAlignment="1">
      <alignment horizontal="center" vertical="center"/>
    </xf>
    <xf numFmtId="0" fontId="1" fillId="7" borderId="17" xfId="0" applyFont="1" applyFill="1" applyBorder="1" applyAlignment="1">
      <alignment horizontal="center" vertical="center"/>
    </xf>
    <xf numFmtId="0" fontId="1" fillId="8" borderId="17" xfId="0" applyFont="1" applyFill="1" applyBorder="1" applyAlignment="1">
      <alignment horizontal="center" vertical="center"/>
    </xf>
    <xf numFmtId="0" fontId="0" fillId="3" borderId="0" xfId="0" applyFill="1" applyAlignment="1">
      <alignment vertical="center" wrapText="1"/>
    </xf>
    <xf numFmtId="0" fontId="2" fillId="3" borderId="0" xfId="0" applyFont="1" applyFill="1" applyAlignment="1">
      <alignment horizontal="center" vertical="center" wrapText="1"/>
    </xf>
    <xf numFmtId="0" fontId="2" fillId="10" borderId="29" xfId="0" applyFont="1" applyFill="1" applyBorder="1" applyAlignment="1">
      <alignment horizontal="center" vertical="center" wrapText="1"/>
    </xf>
    <xf numFmtId="14" fontId="0" fillId="10" borderId="29" xfId="0" applyNumberFormat="1" applyFill="1" applyBorder="1" applyAlignment="1">
      <alignment textRotation="90"/>
    </xf>
    <xf numFmtId="0" fontId="2" fillId="3" borderId="0" xfId="0" applyFont="1" applyFill="1" applyAlignment="1">
      <alignment vertical="top" wrapText="1"/>
    </xf>
    <xf numFmtId="0" fontId="0" fillId="0" borderId="33" xfId="0" applyBorder="1"/>
    <xf numFmtId="0" fontId="0" fillId="0" borderId="8" xfId="0" applyBorder="1"/>
    <xf numFmtId="0" fontId="0" fillId="7" borderId="1" xfId="0" applyFill="1" applyBorder="1" applyAlignment="1">
      <alignment horizontal="center" vertical="center"/>
    </xf>
    <xf numFmtId="14" fontId="7" fillId="0" borderId="34" xfId="0" applyNumberFormat="1" applyFont="1" applyBorder="1" applyAlignment="1">
      <alignment horizontal="center" vertical="center"/>
    </xf>
    <xf numFmtId="14" fontId="7" fillId="0" borderId="35" xfId="0" applyNumberFormat="1" applyFont="1" applyBorder="1" applyAlignment="1">
      <alignment horizontal="center" vertical="center"/>
    </xf>
    <xf numFmtId="0" fontId="6" fillId="2" borderId="33" xfId="0" applyFont="1" applyFill="1" applyBorder="1" applyAlignment="1">
      <alignment horizontal="center" vertical="center" wrapText="1"/>
    </xf>
    <xf numFmtId="0" fontId="0" fillId="0" borderId="34" xfId="0" applyBorder="1"/>
    <xf numFmtId="1" fontId="0" fillId="0" borderId="35" xfId="0" applyNumberFormat="1" applyBorder="1"/>
    <xf numFmtId="0" fontId="0" fillId="0" borderId="37" xfId="0" applyBorder="1"/>
    <xf numFmtId="0" fontId="0" fillId="0" borderId="38" xfId="0" applyBorder="1"/>
    <xf numFmtId="0" fontId="0" fillId="6" borderId="1" xfId="0" applyFill="1" applyBorder="1" applyAlignment="1">
      <alignment horizontal="center" vertical="center"/>
    </xf>
    <xf numFmtId="14" fontId="7" fillId="0" borderId="39" xfId="0" applyNumberFormat="1" applyFont="1" applyBorder="1" applyAlignment="1">
      <alignment horizontal="center" vertical="center"/>
    </xf>
    <xf numFmtId="14" fontId="7" fillId="0" borderId="40" xfId="0" applyNumberFormat="1" applyFont="1" applyBorder="1" applyAlignment="1">
      <alignment horizontal="center" vertical="center"/>
    </xf>
    <xf numFmtId="0" fontId="6" fillId="2" borderId="37" xfId="0" applyFont="1" applyFill="1" applyBorder="1" applyAlignment="1">
      <alignment horizontal="center" vertical="center" wrapText="1"/>
    </xf>
    <xf numFmtId="0" fontId="0" fillId="0" borderId="39" xfId="0" applyBorder="1"/>
    <xf numFmtId="1" fontId="0" fillId="0" borderId="40" xfId="0" applyNumberFormat="1" applyBorder="1"/>
    <xf numFmtId="0" fontId="0" fillId="5" borderId="1" xfId="0" applyFill="1" applyBorder="1" applyAlignment="1">
      <alignment horizontal="center" vertical="center"/>
    </xf>
    <xf numFmtId="0" fontId="0" fillId="5" borderId="1" xfId="0" quotePrefix="1" applyFill="1" applyBorder="1" applyAlignment="1">
      <alignment horizontal="center" vertical="center"/>
    </xf>
    <xf numFmtId="0" fontId="0" fillId="0" borderId="39" xfId="0" applyBorder="1" applyAlignment="1">
      <alignment wrapText="1"/>
    </xf>
    <xf numFmtId="0" fontId="0" fillId="15" borderId="1" xfId="0" applyFill="1" applyBorder="1" applyAlignment="1">
      <alignment horizontal="center" vertical="center"/>
    </xf>
    <xf numFmtId="0" fontId="8" fillId="18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1" fillId="0" borderId="0" xfId="0" applyFont="1"/>
    <xf numFmtId="0" fontId="1" fillId="3" borderId="0" xfId="0" applyFont="1" applyFill="1"/>
    <xf numFmtId="0" fontId="0" fillId="19" borderId="1" xfId="0" applyFill="1" applyBorder="1" applyAlignment="1">
      <alignment horizontal="center" vertical="center"/>
    </xf>
    <xf numFmtId="0" fontId="0" fillId="0" borderId="41" xfId="0" applyBorder="1"/>
    <xf numFmtId="0" fontId="0" fillId="0" borderId="42" xfId="0" applyBorder="1"/>
    <xf numFmtId="0" fontId="0" fillId="0" borderId="43" xfId="0" applyBorder="1"/>
    <xf numFmtId="0" fontId="10" fillId="20" borderId="39" xfId="0" applyFont="1" applyFill="1" applyBorder="1" applyAlignment="1">
      <alignment horizontal="center" vertical="center"/>
    </xf>
    <xf numFmtId="0" fontId="10" fillId="20" borderId="40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 wrapText="1"/>
    </xf>
    <xf numFmtId="0" fontId="13" fillId="3" borderId="0" xfId="0" applyFont="1" applyFill="1" applyAlignment="1">
      <alignment horizontal="center" vertical="center"/>
    </xf>
    <xf numFmtId="0" fontId="14" fillId="3" borderId="0" xfId="0" applyFont="1" applyFill="1" applyAlignment="1">
      <alignment horizontal="center" vertical="center" wrapText="1"/>
    </xf>
    <xf numFmtId="0" fontId="15" fillId="3" borderId="0" xfId="0" applyFont="1" applyFill="1" applyAlignment="1">
      <alignment horizontal="center" vertical="center" wrapText="1"/>
    </xf>
    <xf numFmtId="0" fontId="17" fillId="3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4" fontId="10" fillId="8" borderId="0" xfId="0" applyNumberFormat="1" applyFont="1" applyFill="1" applyAlignment="1">
      <alignment horizontal="center" vertical="center" wrapText="1"/>
    </xf>
    <xf numFmtId="14" fontId="0" fillId="10" borderId="0" xfId="0" applyNumberFormat="1" applyFill="1" applyAlignment="1">
      <alignment textRotation="90"/>
    </xf>
    <xf numFmtId="0" fontId="2" fillId="10" borderId="0" xfId="0" applyFont="1" applyFill="1" applyAlignment="1">
      <alignment horizontal="center" vertical="center" wrapText="1"/>
    </xf>
    <xf numFmtId="0" fontId="2" fillId="21" borderId="1" xfId="0" applyFont="1" applyFill="1" applyBorder="1" applyAlignment="1">
      <alignment horizontal="center" vertical="center" wrapText="1"/>
    </xf>
    <xf numFmtId="0" fontId="2" fillId="22" borderId="1" xfId="0" applyFont="1" applyFill="1" applyBorder="1" applyAlignment="1">
      <alignment horizontal="center" vertical="center" wrapText="1"/>
    </xf>
    <xf numFmtId="0" fontId="6" fillId="22" borderId="37" xfId="0" applyFont="1" applyFill="1" applyBorder="1" applyAlignment="1">
      <alignment horizontal="center" vertical="center" wrapText="1"/>
    </xf>
    <xf numFmtId="0" fontId="6" fillId="0" borderId="37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1" xfId="0" applyFont="1" applyFill="1" applyBorder="1" applyAlignment="1">
      <alignment horizontal="center" vertical="center" wrapText="1"/>
    </xf>
    <xf numFmtId="0" fontId="2" fillId="2" borderId="52" xfId="0" applyFont="1" applyFill="1" applyBorder="1" applyAlignment="1">
      <alignment horizontal="center" vertical="center" wrapText="1"/>
    </xf>
    <xf numFmtId="0" fontId="2" fillId="2" borderId="53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wrapText="1"/>
    </xf>
    <xf numFmtId="0" fontId="1" fillId="0" borderId="0" xfId="0" applyFont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16" fontId="0" fillId="0" borderId="0" xfId="0" applyNumberFormat="1"/>
    <xf numFmtId="0" fontId="20" fillId="0" borderId="40" xfId="0" applyFont="1" applyBorder="1" applyAlignment="1">
      <alignment wrapText="1"/>
    </xf>
    <xf numFmtId="2" fontId="0" fillId="8" borderId="54" xfId="0" applyNumberFormat="1" applyFill="1" applyBorder="1"/>
    <xf numFmtId="16" fontId="21" fillId="24" borderId="73" xfId="0" applyNumberFormat="1" applyFont="1" applyFill="1" applyBorder="1" applyAlignment="1">
      <alignment horizontal="center" vertical="center" textRotation="90"/>
    </xf>
    <xf numFmtId="0" fontId="19" fillId="23" borderId="48" xfId="0" applyFont="1" applyFill="1" applyBorder="1" applyAlignment="1">
      <alignment horizontal="center" vertical="center" wrapText="1"/>
    </xf>
    <xf numFmtId="0" fontId="19" fillId="23" borderId="49" xfId="0" applyFont="1" applyFill="1" applyBorder="1" applyAlignment="1">
      <alignment horizontal="center" vertical="center" wrapText="1"/>
    </xf>
    <xf numFmtId="0" fontId="20" fillId="0" borderId="74" xfId="0" applyFont="1" applyBorder="1" applyAlignment="1">
      <alignment wrapText="1"/>
    </xf>
    <xf numFmtId="0" fontId="6" fillId="2" borderId="70" xfId="0" applyFont="1" applyFill="1" applyBorder="1" applyAlignment="1">
      <alignment horizontal="center" vertical="center" wrapText="1"/>
    </xf>
    <xf numFmtId="0" fontId="6" fillId="2" borderId="65" xfId="0" applyFont="1" applyFill="1" applyBorder="1" applyAlignment="1">
      <alignment horizontal="center" vertical="center" wrapText="1"/>
    </xf>
    <xf numFmtId="0" fontId="6" fillId="2" borderId="69" xfId="0" applyFont="1" applyFill="1" applyBorder="1" applyAlignment="1">
      <alignment horizontal="center" vertical="center" wrapText="1"/>
    </xf>
    <xf numFmtId="0" fontId="6" fillId="2" borderId="67" xfId="0" applyFont="1" applyFill="1" applyBorder="1" applyAlignment="1">
      <alignment horizontal="center" vertical="center" wrapText="1"/>
    </xf>
    <xf numFmtId="0" fontId="6" fillId="2" borderId="66" xfId="0" applyFont="1" applyFill="1" applyBorder="1" applyAlignment="1">
      <alignment horizontal="center" vertical="center" wrapText="1"/>
    </xf>
    <xf numFmtId="0" fontId="6" fillId="2" borderId="71" xfId="0" applyFont="1" applyFill="1" applyBorder="1" applyAlignment="1">
      <alignment horizontal="center" vertical="center" wrapText="1"/>
    </xf>
    <xf numFmtId="0" fontId="2" fillId="10" borderId="83" xfId="0" applyFont="1" applyFill="1" applyBorder="1" applyAlignment="1">
      <alignment horizontal="center" vertical="center" wrapText="1"/>
    </xf>
    <xf numFmtId="0" fontId="2" fillId="10" borderId="84" xfId="0" applyFont="1" applyFill="1" applyBorder="1" applyAlignment="1">
      <alignment horizontal="center" vertical="center" wrapText="1"/>
    </xf>
    <xf numFmtId="0" fontId="2" fillId="10" borderId="85" xfId="0" applyFont="1" applyFill="1" applyBorder="1" applyAlignment="1">
      <alignment horizontal="center" vertical="center" wrapText="1"/>
    </xf>
    <xf numFmtId="0" fontId="2" fillId="10" borderId="3" xfId="0" applyFont="1" applyFill="1" applyBorder="1" applyAlignment="1">
      <alignment horizontal="center" vertical="center" wrapText="1"/>
    </xf>
    <xf numFmtId="0" fontId="19" fillId="23" borderId="47" xfId="0" applyFont="1" applyFill="1" applyBorder="1" applyAlignment="1">
      <alignment horizontal="center" vertical="center" wrapText="1"/>
    </xf>
    <xf numFmtId="0" fontId="20" fillId="0" borderId="39" xfId="0" applyFont="1" applyBorder="1" applyAlignment="1">
      <alignment wrapText="1"/>
    </xf>
    <xf numFmtId="0" fontId="0" fillId="0" borderId="54" xfId="0" applyBorder="1"/>
    <xf numFmtId="0" fontId="20" fillId="0" borderId="88" xfId="0" applyFont="1" applyBorder="1" applyAlignment="1">
      <alignment wrapText="1"/>
    </xf>
    <xf numFmtId="0" fontId="2" fillId="8" borderId="63" xfId="0" applyFont="1" applyFill="1" applyBorder="1" applyAlignment="1">
      <alignment horizontal="center" vertical="center" wrapText="1"/>
    </xf>
    <xf numFmtId="0" fontId="2" fillId="8" borderId="8" xfId="0" applyFont="1" applyFill="1" applyBorder="1" applyAlignment="1">
      <alignment horizontal="center" vertical="center" wrapText="1"/>
    </xf>
    <xf numFmtId="0" fontId="2" fillId="8" borderId="10" xfId="0" applyFont="1" applyFill="1" applyBorder="1" applyAlignment="1">
      <alignment horizontal="center" vertical="center" wrapText="1"/>
    </xf>
    <xf numFmtId="0" fontId="0" fillId="0" borderId="0" xfId="0"/>
    <xf numFmtId="0" fontId="4" fillId="2" borderId="61" xfId="0" applyFont="1" applyFill="1" applyBorder="1" applyAlignment="1">
      <alignment horizontal="center" vertical="center" wrapText="1"/>
    </xf>
    <xf numFmtId="0" fontId="4" fillId="2" borderId="42" xfId="0" applyFont="1" applyFill="1" applyBorder="1" applyAlignment="1">
      <alignment horizontal="center" vertical="center" wrapText="1"/>
    </xf>
    <xf numFmtId="0" fontId="6" fillId="8" borderId="56" xfId="0" applyFont="1" applyFill="1" applyBorder="1" applyAlignment="1">
      <alignment horizontal="center" vertical="center" wrapText="1"/>
    </xf>
    <xf numFmtId="0" fontId="6" fillId="8" borderId="62" xfId="0" applyFont="1" applyFill="1" applyBorder="1" applyAlignment="1">
      <alignment horizontal="center" vertical="center" wrapText="1"/>
    </xf>
    <xf numFmtId="0" fontId="6" fillId="8" borderId="5" xfId="0" applyFont="1" applyFill="1" applyBorder="1" applyAlignment="1">
      <alignment horizontal="center" vertical="center" wrapText="1"/>
    </xf>
    <xf numFmtId="0" fontId="6" fillId="8" borderId="2" xfId="0" applyFont="1" applyFill="1" applyBorder="1" applyAlignment="1">
      <alignment horizontal="center" vertical="center" wrapText="1"/>
    </xf>
    <xf numFmtId="0" fontId="2" fillId="8" borderId="9" xfId="0" applyFont="1" applyFill="1" applyBorder="1" applyAlignment="1">
      <alignment horizontal="center" vertical="center" wrapText="1"/>
    </xf>
    <xf numFmtId="0" fontId="2" fillId="8" borderId="64" xfId="0" applyFont="1" applyFill="1" applyBorder="1" applyAlignment="1">
      <alignment horizontal="center" vertical="center" wrapText="1"/>
    </xf>
    <xf numFmtId="0" fontId="6" fillId="2" borderId="86" xfId="0" applyFont="1" applyFill="1" applyBorder="1" applyAlignment="1">
      <alignment horizontal="center" vertical="center" wrapText="1"/>
    </xf>
    <xf numFmtId="0" fontId="6" fillId="2" borderId="55" xfId="0" applyFont="1" applyFill="1" applyBorder="1" applyAlignment="1">
      <alignment horizontal="center" vertical="center" wrapText="1"/>
    </xf>
    <xf numFmtId="0" fontId="6" fillId="2" borderId="87" xfId="0" applyFont="1" applyFill="1" applyBorder="1" applyAlignment="1">
      <alignment horizontal="center" vertical="center" wrapText="1"/>
    </xf>
    <xf numFmtId="0" fontId="4" fillId="2" borderId="59" xfId="0" applyFont="1" applyFill="1" applyBorder="1" applyAlignment="1">
      <alignment horizontal="center" vertical="center" wrapText="1"/>
    </xf>
    <xf numFmtId="0" fontId="4" fillId="2" borderId="49" xfId="0" applyFont="1" applyFill="1" applyBorder="1" applyAlignment="1">
      <alignment horizontal="center" vertical="center" wrapText="1"/>
    </xf>
    <xf numFmtId="0" fontId="4" fillId="2" borderId="60" xfId="0" applyFont="1" applyFill="1" applyBorder="1" applyAlignment="1">
      <alignment horizontal="center" vertical="center" wrapText="1"/>
    </xf>
    <xf numFmtId="0" fontId="4" fillId="2" borderId="76" xfId="0" applyFont="1" applyFill="1" applyBorder="1" applyAlignment="1">
      <alignment horizontal="center" vertical="center" wrapText="1"/>
    </xf>
    <xf numFmtId="0" fontId="4" fillId="2" borderId="77" xfId="0" applyFont="1" applyFill="1" applyBorder="1" applyAlignment="1">
      <alignment horizontal="center" vertical="center" wrapText="1"/>
    </xf>
    <xf numFmtId="0" fontId="4" fillId="2" borderId="78" xfId="0" applyFont="1" applyFill="1" applyBorder="1" applyAlignment="1">
      <alignment horizontal="center" vertical="center" wrapText="1"/>
    </xf>
    <xf numFmtId="0" fontId="4" fillId="2" borderId="79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/>
    </xf>
    <xf numFmtId="0" fontId="22" fillId="0" borderId="58" xfId="0" applyFont="1" applyBorder="1" applyAlignment="1">
      <alignment horizontal="center"/>
    </xf>
    <xf numFmtId="0" fontId="9" fillId="0" borderId="86" xfId="0" applyFont="1" applyBorder="1" applyAlignment="1">
      <alignment horizontal="center" vertical="center" textRotation="90" wrapText="1"/>
    </xf>
    <xf numFmtId="0" fontId="9" fillId="0" borderId="55" xfId="0" applyFont="1" applyBorder="1" applyAlignment="1">
      <alignment horizontal="center" vertical="center" textRotation="90" wrapText="1"/>
    </xf>
    <xf numFmtId="0" fontId="9" fillId="0" borderId="87" xfId="0" applyFont="1" applyBorder="1" applyAlignment="1">
      <alignment horizontal="center" vertical="center" textRotation="90" wrapText="1"/>
    </xf>
    <xf numFmtId="0" fontId="9" fillId="0" borderId="80" xfId="0" applyFont="1" applyBorder="1" applyAlignment="1">
      <alignment horizontal="center" vertical="center" textRotation="90" wrapText="1"/>
    </xf>
    <xf numFmtId="0" fontId="9" fillId="0" borderId="57" xfId="0" applyFont="1" applyBorder="1" applyAlignment="1">
      <alignment horizontal="center" vertical="center" textRotation="90" wrapText="1"/>
    </xf>
    <xf numFmtId="0" fontId="9" fillId="0" borderId="72" xfId="0" applyFont="1" applyBorder="1" applyAlignment="1">
      <alignment horizontal="center" vertical="center" textRotation="90" wrapText="1"/>
    </xf>
    <xf numFmtId="0" fontId="9" fillId="0" borderId="81" xfId="0" applyFont="1" applyBorder="1" applyAlignment="1">
      <alignment horizontal="center" vertical="center" wrapText="1"/>
    </xf>
    <xf numFmtId="0" fontId="9" fillId="0" borderId="82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1" fillId="0" borderId="75" xfId="0" applyFont="1" applyBorder="1" applyAlignment="1">
      <alignment horizontal="center" vertical="center" wrapText="1"/>
    </xf>
    <xf numFmtId="0" fontId="1" fillId="0" borderId="56" xfId="0" applyFont="1" applyBorder="1" applyAlignment="1">
      <alignment horizontal="center" vertical="center" wrapText="1"/>
    </xf>
    <xf numFmtId="0" fontId="1" fillId="0" borderId="62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6" fillId="2" borderId="58" xfId="0" applyFont="1" applyFill="1" applyBorder="1" applyAlignment="1">
      <alignment horizontal="center" vertical="center" wrapText="1"/>
    </xf>
    <xf numFmtId="0" fontId="6" fillId="2" borderId="68" xfId="0" applyFont="1" applyFill="1" applyBorder="1" applyAlignment="1">
      <alignment horizontal="center" vertical="center" wrapText="1"/>
    </xf>
    <xf numFmtId="0" fontId="17" fillId="3" borderId="0" xfId="0" applyFont="1" applyFill="1" applyAlignment="1">
      <alignment horizontal="center" vertical="center" wrapText="1"/>
    </xf>
    <xf numFmtId="0" fontId="16" fillId="3" borderId="0" xfId="0" applyFont="1" applyFill="1" applyAlignment="1">
      <alignment horizontal="center" vertical="center"/>
    </xf>
    <xf numFmtId="0" fontId="9" fillId="0" borderId="48" xfId="0" applyFont="1" applyBorder="1" applyAlignment="1">
      <alignment horizontal="center" vertical="center" wrapText="1"/>
    </xf>
    <xf numFmtId="0" fontId="9" fillId="0" borderId="40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9" fillId="0" borderId="49" xfId="0" applyFont="1" applyBorder="1" applyAlignment="1">
      <alignment horizontal="center" vertical="center" wrapText="1"/>
    </xf>
    <xf numFmtId="0" fontId="9" fillId="0" borderId="47" xfId="0" applyFont="1" applyBorder="1" applyAlignment="1">
      <alignment horizontal="center" vertical="center" wrapText="1"/>
    </xf>
    <xf numFmtId="0" fontId="9" fillId="0" borderId="41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10" fillId="18" borderId="48" xfId="0" applyFont="1" applyFill="1" applyBorder="1" applyAlignment="1">
      <alignment horizontal="center" vertical="center"/>
    </xf>
    <xf numFmtId="0" fontId="10" fillId="18" borderId="47" xfId="0" applyFont="1" applyFill="1" applyBorder="1" applyAlignment="1">
      <alignment horizontal="center" vertical="center"/>
    </xf>
    <xf numFmtId="0" fontId="9" fillId="0" borderId="33" xfId="0" applyFont="1" applyBorder="1" applyAlignment="1">
      <alignment horizontal="center" vertical="center" wrapText="1"/>
    </xf>
    <xf numFmtId="0" fontId="9" fillId="0" borderId="46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44" xfId="0" applyFont="1" applyBorder="1" applyAlignment="1">
      <alignment horizontal="center" vertical="center" wrapText="1"/>
    </xf>
    <xf numFmtId="0" fontId="11" fillId="3" borderId="40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14" fontId="10" fillId="8" borderId="1" xfId="0" applyNumberFormat="1" applyFont="1" applyFill="1" applyBorder="1" applyAlignment="1">
      <alignment horizontal="center" vertical="center"/>
    </xf>
    <xf numFmtId="14" fontId="10" fillId="8" borderId="1" xfId="0" applyNumberFormat="1" applyFont="1" applyFill="1" applyBorder="1" applyAlignment="1">
      <alignment horizontal="center" vertical="center" wrapText="1"/>
    </xf>
    <xf numFmtId="14" fontId="10" fillId="8" borderId="39" xfId="0" applyNumberFormat="1" applyFont="1" applyFill="1" applyBorder="1" applyAlignment="1">
      <alignment horizontal="center" vertical="center" wrapText="1"/>
    </xf>
    <xf numFmtId="0" fontId="2" fillId="4" borderId="40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14" borderId="1" xfId="0" applyFont="1" applyFill="1" applyBorder="1" applyAlignment="1">
      <alignment horizontal="center" vertical="center" wrapText="1"/>
    </xf>
    <xf numFmtId="0" fontId="2" fillId="12" borderId="1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1" xfId="0" applyFont="1" applyFill="1" applyBorder="1" applyAlignment="1">
      <alignment horizontal="center" vertical="center" wrapText="1"/>
    </xf>
    <xf numFmtId="0" fontId="2" fillId="13" borderId="1" xfId="0" applyFont="1" applyFill="1" applyBorder="1" applyAlignment="1">
      <alignment horizontal="center" vertical="center" wrapText="1"/>
    </xf>
    <xf numFmtId="0" fontId="2" fillId="11" borderId="51" xfId="0" applyFont="1" applyFill="1" applyBorder="1" applyAlignment="1">
      <alignment horizontal="center" vertical="center" wrapText="1"/>
    </xf>
    <xf numFmtId="0" fontId="2" fillId="17" borderId="1" xfId="0" applyFont="1" applyFill="1" applyBorder="1" applyAlignment="1">
      <alignment horizontal="center" vertical="center" wrapText="1"/>
    </xf>
    <xf numFmtId="0" fontId="2" fillId="14" borderId="51" xfId="0" applyFont="1" applyFill="1" applyBorder="1" applyAlignment="1">
      <alignment horizontal="center" vertical="center" wrapText="1"/>
    </xf>
    <xf numFmtId="0" fontId="2" fillId="16" borderId="1" xfId="0" applyFont="1" applyFill="1" applyBorder="1" applyAlignment="1">
      <alignment horizontal="center" vertical="center" wrapText="1"/>
    </xf>
    <xf numFmtId="0" fontId="2" fillId="12" borderId="51" xfId="0" applyFont="1" applyFill="1" applyBorder="1" applyAlignment="1">
      <alignment horizontal="center" vertical="center" wrapText="1"/>
    </xf>
    <xf numFmtId="0" fontId="2" fillId="13" borderId="5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17" borderId="51" xfId="0" applyFont="1" applyFill="1" applyBorder="1" applyAlignment="1">
      <alignment horizontal="center" vertical="center" wrapText="1"/>
    </xf>
    <xf numFmtId="0" fontId="2" fillId="11" borderId="40" xfId="0" applyFont="1" applyFill="1" applyBorder="1" applyAlignment="1">
      <alignment horizontal="center" vertical="center" wrapText="1"/>
    </xf>
    <xf numFmtId="0" fontId="2" fillId="16" borderId="51" xfId="0" applyFont="1" applyFill="1" applyBorder="1" applyAlignment="1">
      <alignment horizontal="center" vertical="center" wrapText="1"/>
    </xf>
    <xf numFmtId="0" fontId="2" fillId="4" borderId="51" xfId="0" applyFont="1" applyFill="1" applyBorder="1" applyAlignment="1">
      <alignment horizontal="center" vertical="center" wrapText="1"/>
    </xf>
    <xf numFmtId="0" fontId="2" fillId="17" borderId="40" xfId="0" applyFont="1" applyFill="1" applyBorder="1" applyAlignment="1">
      <alignment horizontal="center" vertical="center" wrapText="1"/>
    </xf>
    <xf numFmtId="0" fontId="2" fillId="12" borderId="40" xfId="0" applyFont="1" applyFill="1" applyBorder="1" applyAlignment="1">
      <alignment horizontal="center" vertical="center" wrapText="1"/>
    </xf>
    <xf numFmtId="0" fontId="2" fillId="0" borderId="51" xfId="0" applyFont="1" applyBorder="1" applyAlignment="1">
      <alignment horizontal="center" vertical="center" wrapText="1"/>
    </xf>
    <xf numFmtId="0" fontId="2" fillId="14" borderId="40" xfId="0" applyFont="1" applyFill="1" applyBorder="1" applyAlignment="1">
      <alignment horizontal="center" vertical="center" wrapText="1"/>
    </xf>
    <xf numFmtId="0" fontId="2" fillId="16" borderId="40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13" borderId="40" xfId="0" applyFont="1" applyFill="1" applyBorder="1" applyAlignment="1">
      <alignment horizontal="center" vertical="center" wrapText="1"/>
    </xf>
    <xf numFmtId="0" fontId="2" fillId="13" borderId="35" xfId="0" applyFont="1" applyFill="1" applyBorder="1" applyAlignment="1">
      <alignment horizontal="center" vertical="center" wrapText="1"/>
    </xf>
    <xf numFmtId="0" fontId="2" fillId="13" borderId="36" xfId="0" applyFont="1" applyFill="1" applyBorder="1" applyAlignment="1">
      <alignment horizontal="center" vertical="center" wrapText="1"/>
    </xf>
    <xf numFmtId="0" fontId="2" fillId="12" borderId="36" xfId="0" applyFont="1" applyFill="1" applyBorder="1" applyAlignment="1">
      <alignment horizontal="center" vertical="center" wrapText="1"/>
    </xf>
    <xf numFmtId="0" fontId="2" fillId="11" borderId="36" xfId="0" applyFont="1" applyFill="1" applyBorder="1" applyAlignment="1">
      <alignment horizontal="center" vertical="center" wrapText="1"/>
    </xf>
    <xf numFmtId="0" fontId="2" fillId="4" borderId="36" xfId="0" applyFont="1" applyFill="1" applyBorder="1" applyAlignment="1">
      <alignment horizontal="center" vertical="center" wrapText="1"/>
    </xf>
    <xf numFmtId="0" fontId="2" fillId="11" borderId="9" xfId="0" applyFont="1" applyFill="1" applyBorder="1" applyAlignment="1">
      <alignment horizontal="center" vertical="center" wrapText="1"/>
    </xf>
    <xf numFmtId="0" fontId="2" fillId="3" borderId="32" xfId="0" applyFont="1" applyFill="1" applyBorder="1" applyAlignment="1">
      <alignment horizontal="center" vertical="center" wrapText="1"/>
    </xf>
    <xf numFmtId="0" fontId="6" fillId="10" borderId="31" xfId="0" applyFont="1" applyFill="1" applyBorder="1" applyAlignment="1">
      <alignment horizontal="right" vertical="center" wrapText="1"/>
    </xf>
    <xf numFmtId="0" fontId="6" fillId="10" borderId="30" xfId="0" applyFont="1" applyFill="1" applyBorder="1" applyAlignment="1">
      <alignment horizontal="right" vertical="center" wrapText="1"/>
    </xf>
    <xf numFmtId="0" fontId="4" fillId="3" borderId="28" xfId="0" applyFont="1" applyFill="1" applyBorder="1" applyAlignment="1">
      <alignment horizontal="left" wrapText="1"/>
    </xf>
    <xf numFmtId="0" fontId="0" fillId="0" borderId="0" xfId="0" applyAlignment="1">
      <alignment horizontal="center"/>
    </xf>
    <xf numFmtId="0" fontId="5" fillId="9" borderId="17" xfId="0" applyFont="1" applyFill="1" applyBorder="1" applyAlignment="1">
      <alignment horizontal="center" vertical="center" wrapText="1"/>
    </xf>
    <xf numFmtId="0" fontId="0" fillId="0" borderId="25" xfId="0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0" fontId="0" fillId="0" borderId="27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0" fillId="0" borderId="26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12" xfId="0" applyBorder="1" applyAlignment="1">
      <alignment horizontal="center"/>
    </xf>
    <xf numFmtId="0" fontId="2" fillId="0" borderId="25" xfId="0" applyFont="1" applyBorder="1" applyAlignment="1">
      <alignment horizontal="left" vertical="top" wrapText="1"/>
    </xf>
    <xf numFmtId="0" fontId="2" fillId="0" borderId="24" xfId="0" applyFont="1" applyBorder="1" applyAlignment="1">
      <alignment horizontal="left" vertical="top" wrapText="1"/>
    </xf>
    <xf numFmtId="0" fontId="2" fillId="0" borderId="23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0" fillId="0" borderId="22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0" borderId="20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1">
    <cellStyle name="Normal" xfId="0" builtinId="0"/>
  </cellStyles>
  <dxfs count="1">
    <dxf>
      <font>
        <b val="0"/>
        <i val="0"/>
      </font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FF71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175260</xdr:rowOff>
    </xdr:from>
    <xdr:to>
      <xdr:col>8</xdr:col>
      <xdr:colOff>510540</xdr:colOff>
      <xdr:row>25</xdr:row>
      <xdr:rowOff>175260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2E8DCA6-6633-79CD-9E75-173FF24EBA08}"/>
            </a:ext>
          </a:extLst>
        </xdr:cNvPr>
        <xdr:cNvSpPr txBox="1"/>
      </xdr:nvSpPr>
      <xdr:spPr>
        <a:xfrm>
          <a:off x="609600" y="358140"/>
          <a:ext cx="4777740" cy="43891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Please</a:t>
          </a:r>
          <a:r>
            <a:rPr lang="en-AU" sz="1100" b="1" baseline="0"/>
            <a:t> watch this short instuctional video prior to using this template:</a:t>
          </a:r>
          <a:r>
            <a:rPr lang="en-AU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en-AU" b="1"/>
            <a:t> </a:t>
          </a:r>
        </a:p>
        <a:p>
          <a:endParaRPr lang="en-AU" sz="1100"/>
        </a:p>
        <a:p>
          <a:r>
            <a:rPr lang="en-AU">
              <a:effectLst/>
              <a:hlinkClick xmlns:r="http://schemas.openxmlformats.org/officeDocument/2006/relationships" r:id=""/>
            </a:rPr>
            <a:t>https://vimeo.com/854546156?share=copy</a:t>
          </a:r>
          <a:endParaRPr lang="en-AU">
            <a:effectLst/>
          </a:endParaRPr>
        </a:p>
        <a:p>
          <a:endParaRPr lang="en-AU" sz="1100"/>
        </a:p>
        <a:p>
          <a:r>
            <a:rPr lang="en-AU" sz="1100" b="1"/>
            <a:t>DO</a:t>
          </a:r>
          <a:r>
            <a:rPr lang="en-AU" sz="1100" b="1" baseline="0"/>
            <a:t> NOT DELETE BLUE CELLS - THESE CELLS HAVE FORMULAS LINKED TO THEM</a:t>
          </a:r>
        </a:p>
        <a:p>
          <a:endParaRPr lang="en-AU" sz="1100"/>
        </a:p>
        <a:p>
          <a:r>
            <a:rPr lang="en-AU" sz="1100"/>
            <a:t>If you have any questions in relation to this template or the Term Classification Guiding Principles, please contact the Postgradute Medical Council</a:t>
          </a:r>
          <a:r>
            <a:rPr lang="en-AU" sz="1100" baseline="0"/>
            <a:t> of Victoria for support. </a:t>
          </a:r>
        </a:p>
        <a:p>
          <a:endParaRPr lang="en-AU" sz="1100" baseline="0"/>
        </a:p>
        <a:p>
          <a:r>
            <a:rPr lang="en-AU" sz="1100" baseline="0"/>
            <a:t>NFPMT@pmcv.com.au</a:t>
          </a:r>
          <a:endParaRPr lang="en-AU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</xdr:colOff>
      <xdr:row>6</xdr:row>
      <xdr:rowOff>76200</xdr:rowOff>
    </xdr:from>
    <xdr:to>
      <xdr:col>3</xdr:col>
      <xdr:colOff>317500</xdr:colOff>
      <xdr:row>6</xdr:row>
      <xdr:rowOff>230632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866900" y="1219200"/>
          <a:ext cx="279400" cy="11633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3</xdr:col>
      <xdr:colOff>38100</xdr:colOff>
      <xdr:row>6</xdr:row>
      <xdr:rowOff>76200</xdr:rowOff>
    </xdr:from>
    <xdr:to>
      <xdr:col>3</xdr:col>
      <xdr:colOff>317500</xdr:colOff>
      <xdr:row>6</xdr:row>
      <xdr:rowOff>230632</xdr:rowOff>
    </xdr:to>
    <xdr:sp macro="" textlink="">
      <xdr:nvSpPr>
        <xdr:cNvPr id="3" name="Right Arrow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866900" y="1219200"/>
          <a:ext cx="279400" cy="11633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Maaki Dusanovic" id="{1450AC70-F62F-40DE-A72D-02C28C1A1C80}" userId="S::mdusanovic@pmcv.com.au::f2c828bd-b82c-4935-8e22-b86c00e7338d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4" dT="2024-04-16T00:34:44.03" personId="{1450AC70-F62F-40DE-A72D-02C28C1A1C80}" id="{511698C5-8575-4BBD-B1A3-2103FF20E035}">
    <text>1. Enter the commencement date of the Term 1 in cell D4. The formula in cell E4 will automatically add 7 days to the first date. The formula for cell E4 is =D4+7  (just incase someone deletes it in error)
2. Click on cell E4 and drag to the end of the row. This will automatically enter the dates for the year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A87AE2-2D88-4A72-AE1E-23D8D6B9D525}">
  <dimension ref="A1"/>
  <sheetViews>
    <sheetView workbookViewId="0">
      <selection activeCell="N6" sqref="N6"/>
    </sheetView>
  </sheetViews>
  <sheetFormatPr defaultRowHeight="14.3" x14ac:dyDescent="0.2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10B2A-65D4-4364-9531-687068BFE68E}">
  <dimension ref="A1:D66"/>
  <sheetViews>
    <sheetView workbookViewId="0">
      <selection activeCell="I3" sqref="I3"/>
    </sheetView>
  </sheetViews>
  <sheetFormatPr defaultRowHeight="14.3" x14ac:dyDescent="0.25"/>
  <cols>
    <col min="1" max="1" width="53.25" customWidth="1"/>
    <col min="2" max="2" width="20.125" customWidth="1"/>
    <col min="3" max="3" width="21.125" customWidth="1"/>
    <col min="4" max="4" width="27.875" customWidth="1"/>
  </cols>
  <sheetData>
    <row r="1" spans="1:4" ht="61.5" customHeight="1" x14ac:dyDescent="0.25">
      <c r="A1" s="75" t="s">
        <v>4</v>
      </c>
      <c r="B1" s="76" t="s">
        <v>5</v>
      </c>
      <c r="C1" s="76" t="s">
        <v>6</v>
      </c>
      <c r="D1" s="88" t="s">
        <v>7</v>
      </c>
    </row>
    <row r="2" spans="1:4" ht="16.3" x14ac:dyDescent="0.3">
      <c r="A2" s="72" t="s">
        <v>8</v>
      </c>
      <c r="B2" s="68" t="s">
        <v>0</v>
      </c>
      <c r="C2" s="68" t="s">
        <v>0</v>
      </c>
      <c r="D2" s="89"/>
    </row>
    <row r="3" spans="1:4" ht="16.3" x14ac:dyDescent="0.3">
      <c r="A3" s="77" t="s">
        <v>9</v>
      </c>
      <c r="B3" s="68" t="s">
        <v>0</v>
      </c>
      <c r="C3" s="68" t="s">
        <v>0</v>
      </c>
      <c r="D3" s="89"/>
    </row>
    <row r="4" spans="1:4" ht="16.3" x14ac:dyDescent="0.3">
      <c r="A4" s="77" t="s">
        <v>10</v>
      </c>
      <c r="B4" s="68" t="s">
        <v>0</v>
      </c>
      <c r="C4" s="68" t="s">
        <v>0</v>
      </c>
      <c r="D4" s="89"/>
    </row>
    <row r="5" spans="1:4" ht="16.3" x14ac:dyDescent="0.3">
      <c r="A5" s="77" t="s">
        <v>11</v>
      </c>
      <c r="B5" s="68" t="s">
        <v>0</v>
      </c>
      <c r="C5" s="68" t="s">
        <v>0</v>
      </c>
      <c r="D5" s="89"/>
    </row>
    <row r="6" spans="1:4" ht="16.3" x14ac:dyDescent="0.3">
      <c r="A6" s="77" t="s">
        <v>12</v>
      </c>
      <c r="B6" s="68" t="s">
        <v>0</v>
      </c>
      <c r="C6" s="68" t="s">
        <v>0</v>
      </c>
      <c r="D6" s="89"/>
    </row>
    <row r="7" spans="1:4" ht="16.3" x14ac:dyDescent="0.3">
      <c r="A7" s="77" t="s">
        <v>13</v>
      </c>
      <c r="B7" s="68" t="s">
        <v>0</v>
      </c>
      <c r="C7" s="68" t="s">
        <v>0</v>
      </c>
      <c r="D7" s="89"/>
    </row>
    <row r="8" spans="1:4" ht="16.3" x14ac:dyDescent="0.3">
      <c r="A8" s="77" t="s">
        <v>14</v>
      </c>
      <c r="B8" s="68" t="s">
        <v>0</v>
      </c>
      <c r="C8" s="68" t="s">
        <v>0</v>
      </c>
      <c r="D8" s="89"/>
    </row>
    <row r="9" spans="1:4" ht="16.3" x14ac:dyDescent="0.3">
      <c r="A9" s="77" t="s">
        <v>15</v>
      </c>
      <c r="B9" s="68" t="s">
        <v>0</v>
      </c>
      <c r="C9" s="68" t="s">
        <v>0</v>
      </c>
      <c r="D9" s="89"/>
    </row>
    <row r="10" spans="1:4" ht="16.5" customHeight="1" x14ac:dyDescent="0.3">
      <c r="A10" s="77" t="s">
        <v>16</v>
      </c>
      <c r="B10" s="68" t="s">
        <v>0</v>
      </c>
      <c r="C10" s="68" t="s">
        <v>0</v>
      </c>
      <c r="D10" s="89"/>
    </row>
    <row r="11" spans="1:4" ht="16.3" x14ac:dyDescent="0.3">
      <c r="A11" s="72" t="s">
        <v>17</v>
      </c>
      <c r="B11" s="68" t="s">
        <v>0</v>
      </c>
      <c r="C11" s="68" t="s">
        <v>0</v>
      </c>
      <c r="D11" s="89"/>
    </row>
    <row r="12" spans="1:4" ht="16.5" customHeight="1" x14ac:dyDescent="0.3">
      <c r="A12" s="72" t="s">
        <v>18</v>
      </c>
      <c r="B12" s="68" t="s">
        <v>0</v>
      </c>
      <c r="C12" s="68" t="s">
        <v>0</v>
      </c>
      <c r="D12" s="89"/>
    </row>
    <row r="13" spans="1:4" ht="16.3" x14ac:dyDescent="0.3">
      <c r="A13" s="72" t="s">
        <v>19</v>
      </c>
      <c r="B13" s="68" t="s">
        <v>0</v>
      </c>
      <c r="C13" s="68" t="s">
        <v>0</v>
      </c>
      <c r="D13" s="89"/>
    </row>
    <row r="14" spans="1:4" ht="16.3" x14ac:dyDescent="0.3">
      <c r="A14" s="72" t="s">
        <v>20</v>
      </c>
      <c r="B14" s="68" t="s">
        <v>0</v>
      </c>
      <c r="C14" s="68" t="s">
        <v>0</v>
      </c>
      <c r="D14" s="89"/>
    </row>
    <row r="15" spans="1:4" ht="16.3" x14ac:dyDescent="0.3">
      <c r="A15" s="72" t="s">
        <v>21</v>
      </c>
      <c r="B15" s="68" t="s">
        <v>0</v>
      </c>
      <c r="C15" s="68" t="s">
        <v>0</v>
      </c>
      <c r="D15" s="89"/>
    </row>
    <row r="16" spans="1:4" ht="16.3" x14ac:dyDescent="0.3">
      <c r="A16" s="72" t="s">
        <v>22</v>
      </c>
      <c r="B16" s="68" t="s">
        <v>0</v>
      </c>
      <c r="C16" s="68" t="s">
        <v>0</v>
      </c>
      <c r="D16" s="89"/>
    </row>
    <row r="17" spans="1:4" ht="16.3" x14ac:dyDescent="0.3">
      <c r="A17" s="72" t="s">
        <v>23</v>
      </c>
      <c r="B17" s="68" t="s">
        <v>0</v>
      </c>
      <c r="C17" s="68" t="s">
        <v>0</v>
      </c>
      <c r="D17" s="89"/>
    </row>
    <row r="18" spans="1:4" ht="16.3" x14ac:dyDescent="0.3">
      <c r="A18" s="72" t="s">
        <v>24</v>
      </c>
      <c r="B18" s="68" t="s">
        <v>0</v>
      </c>
      <c r="C18" s="68" t="s">
        <v>0</v>
      </c>
      <c r="D18" s="89"/>
    </row>
    <row r="19" spans="1:4" ht="16.3" x14ac:dyDescent="0.3">
      <c r="A19" s="72" t="s">
        <v>25</v>
      </c>
      <c r="B19" s="68" t="s">
        <v>0</v>
      </c>
      <c r="C19" s="68" t="s">
        <v>0</v>
      </c>
      <c r="D19" s="89"/>
    </row>
    <row r="20" spans="1:4" ht="16.3" x14ac:dyDescent="0.3">
      <c r="A20" s="72" t="s">
        <v>26</v>
      </c>
      <c r="B20" s="68" t="s">
        <v>0</v>
      </c>
      <c r="C20" s="68" t="s">
        <v>0</v>
      </c>
      <c r="D20" s="89"/>
    </row>
    <row r="21" spans="1:4" ht="32.6" x14ac:dyDescent="0.3">
      <c r="A21" s="72" t="s">
        <v>27</v>
      </c>
      <c r="B21" s="68" t="s">
        <v>0</v>
      </c>
      <c r="C21" s="68" t="s">
        <v>0</v>
      </c>
      <c r="D21" s="89"/>
    </row>
    <row r="22" spans="1:4" ht="16.3" x14ac:dyDescent="0.3">
      <c r="A22" s="72" t="s">
        <v>28</v>
      </c>
      <c r="B22" s="68" t="s">
        <v>0</v>
      </c>
      <c r="C22" s="68" t="s">
        <v>0</v>
      </c>
      <c r="D22" s="89"/>
    </row>
    <row r="23" spans="1:4" ht="16.3" x14ac:dyDescent="0.3">
      <c r="A23" s="72" t="s">
        <v>29</v>
      </c>
      <c r="B23" s="68" t="s">
        <v>0</v>
      </c>
      <c r="C23" s="68" t="s">
        <v>0</v>
      </c>
      <c r="D23" s="89"/>
    </row>
    <row r="24" spans="1:4" ht="16.3" x14ac:dyDescent="0.3">
      <c r="A24" s="72" t="s">
        <v>30</v>
      </c>
      <c r="B24" s="68" t="s">
        <v>0</v>
      </c>
      <c r="C24" s="68" t="s">
        <v>0</v>
      </c>
      <c r="D24" s="89"/>
    </row>
    <row r="25" spans="1:4" ht="16.3" x14ac:dyDescent="0.3">
      <c r="A25" s="72" t="s">
        <v>31</v>
      </c>
      <c r="B25" s="68" t="s">
        <v>0</v>
      </c>
      <c r="C25" s="68" t="s">
        <v>0</v>
      </c>
      <c r="D25" s="89"/>
    </row>
    <row r="26" spans="1:4" ht="16.3" x14ac:dyDescent="0.3">
      <c r="A26" s="72" t="s">
        <v>32</v>
      </c>
      <c r="B26" s="68" t="s">
        <v>0</v>
      </c>
      <c r="C26" s="68" t="s">
        <v>0</v>
      </c>
      <c r="D26" s="89"/>
    </row>
    <row r="27" spans="1:4" ht="16.3" x14ac:dyDescent="0.3">
      <c r="A27" s="72" t="s">
        <v>33</v>
      </c>
      <c r="B27" s="68" t="s">
        <v>0</v>
      </c>
      <c r="C27" s="68" t="s">
        <v>0</v>
      </c>
      <c r="D27" s="89"/>
    </row>
    <row r="28" spans="1:4" ht="16.3" x14ac:dyDescent="0.3">
      <c r="A28" s="72" t="s">
        <v>34</v>
      </c>
      <c r="B28" s="68" t="s">
        <v>0</v>
      </c>
      <c r="C28" s="68" t="s">
        <v>0</v>
      </c>
      <c r="D28" s="89"/>
    </row>
    <row r="29" spans="1:4" ht="16.3" x14ac:dyDescent="0.3">
      <c r="A29" s="72" t="s">
        <v>35</v>
      </c>
      <c r="B29" s="68" t="s">
        <v>0</v>
      </c>
      <c r="C29" s="68" t="s">
        <v>0</v>
      </c>
      <c r="D29" s="89"/>
    </row>
    <row r="30" spans="1:4" ht="16.3" x14ac:dyDescent="0.3">
      <c r="A30" s="72" t="s">
        <v>36</v>
      </c>
      <c r="B30" s="68" t="s">
        <v>0</v>
      </c>
      <c r="C30" s="68" t="s">
        <v>0</v>
      </c>
      <c r="D30" s="89"/>
    </row>
    <row r="31" spans="1:4" ht="16.3" x14ac:dyDescent="0.3">
      <c r="A31" s="72" t="s">
        <v>37</v>
      </c>
      <c r="B31" s="68" t="s">
        <v>0</v>
      </c>
      <c r="C31" s="68" t="s">
        <v>0</v>
      </c>
      <c r="D31" s="89"/>
    </row>
    <row r="32" spans="1:4" ht="16.3" x14ac:dyDescent="0.3">
      <c r="A32" s="72" t="s">
        <v>38</v>
      </c>
      <c r="B32" s="68" t="s">
        <v>0</v>
      </c>
      <c r="C32" s="68" t="s">
        <v>0</v>
      </c>
      <c r="D32" s="89"/>
    </row>
    <row r="33" spans="1:4" ht="16.3" x14ac:dyDescent="0.3">
      <c r="A33" s="72" t="s">
        <v>39</v>
      </c>
      <c r="B33" s="68" t="s">
        <v>0</v>
      </c>
      <c r="C33" s="68" t="s">
        <v>0</v>
      </c>
      <c r="D33" s="89"/>
    </row>
    <row r="34" spans="1:4" ht="16.3" x14ac:dyDescent="0.3">
      <c r="A34" s="72" t="s">
        <v>40</v>
      </c>
      <c r="B34" s="68" t="s">
        <v>0</v>
      </c>
      <c r="C34" s="68" t="s">
        <v>0</v>
      </c>
      <c r="D34" s="89"/>
    </row>
    <row r="35" spans="1:4" ht="16.3" x14ac:dyDescent="0.3">
      <c r="A35" s="72" t="s">
        <v>41</v>
      </c>
      <c r="B35" s="68" t="s">
        <v>0</v>
      </c>
      <c r="C35" s="68" t="s">
        <v>0</v>
      </c>
      <c r="D35" s="89"/>
    </row>
    <row r="36" spans="1:4" ht="16.3" x14ac:dyDescent="0.3">
      <c r="A36" s="72" t="s">
        <v>42</v>
      </c>
      <c r="B36" s="68" t="s">
        <v>0</v>
      </c>
      <c r="C36" s="68" t="s">
        <v>0</v>
      </c>
      <c r="D36" s="89"/>
    </row>
    <row r="37" spans="1:4" ht="16.3" x14ac:dyDescent="0.3">
      <c r="A37" s="72" t="s">
        <v>43</v>
      </c>
      <c r="B37" s="68" t="s">
        <v>0</v>
      </c>
      <c r="C37" s="68" t="s">
        <v>0</v>
      </c>
      <c r="D37" s="89"/>
    </row>
    <row r="38" spans="1:4" ht="20.399999999999999" customHeight="1" x14ac:dyDescent="0.3">
      <c r="A38" s="72" t="s">
        <v>44</v>
      </c>
      <c r="B38" s="68" t="s">
        <v>0</v>
      </c>
      <c r="C38" s="68" t="s">
        <v>0</v>
      </c>
      <c r="D38" s="89"/>
    </row>
    <row r="39" spans="1:4" ht="16.3" x14ac:dyDescent="0.3">
      <c r="A39" s="72" t="s">
        <v>45</v>
      </c>
      <c r="B39" s="68" t="s">
        <v>0</v>
      </c>
      <c r="C39" s="68" t="s">
        <v>0</v>
      </c>
      <c r="D39" s="89"/>
    </row>
    <row r="40" spans="1:4" ht="16.3" x14ac:dyDescent="0.3">
      <c r="A40" s="72" t="s">
        <v>46</v>
      </c>
      <c r="B40" s="68" t="s">
        <v>0</v>
      </c>
      <c r="C40" s="68" t="s">
        <v>0</v>
      </c>
      <c r="D40" s="89"/>
    </row>
    <row r="41" spans="1:4" ht="16.3" x14ac:dyDescent="0.3">
      <c r="A41" s="72" t="s">
        <v>47</v>
      </c>
      <c r="B41" s="68" t="s">
        <v>0</v>
      </c>
      <c r="C41" s="68" t="s">
        <v>0</v>
      </c>
      <c r="D41" s="89"/>
    </row>
    <row r="42" spans="1:4" ht="16.3" x14ac:dyDescent="0.3">
      <c r="A42" s="72" t="s">
        <v>48</v>
      </c>
      <c r="B42" s="68" t="s">
        <v>0</v>
      </c>
      <c r="C42" s="68" t="s">
        <v>0</v>
      </c>
      <c r="D42" s="89"/>
    </row>
    <row r="43" spans="1:4" ht="16.3" x14ac:dyDescent="0.3">
      <c r="A43" s="72" t="s">
        <v>49</v>
      </c>
      <c r="B43" s="68" t="s">
        <v>0</v>
      </c>
      <c r="C43" s="68" t="s">
        <v>0</v>
      </c>
      <c r="D43" s="89"/>
    </row>
    <row r="44" spans="1:4" ht="16.3" x14ac:dyDescent="0.3">
      <c r="A44" s="72" t="s">
        <v>50</v>
      </c>
      <c r="B44" s="68" t="s">
        <v>0</v>
      </c>
      <c r="C44" s="68" t="s">
        <v>0</v>
      </c>
      <c r="D44" s="89"/>
    </row>
    <row r="45" spans="1:4" ht="16.3" x14ac:dyDescent="0.3">
      <c r="A45" s="72" t="s">
        <v>51</v>
      </c>
      <c r="B45" s="68" t="s">
        <v>0</v>
      </c>
      <c r="C45" s="68" t="s">
        <v>0</v>
      </c>
      <c r="D45" s="89"/>
    </row>
    <row r="46" spans="1:4" ht="16.3" x14ac:dyDescent="0.3">
      <c r="A46" s="72" t="s">
        <v>52</v>
      </c>
      <c r="B46" s="68" t="s">
        <v>0</v>
      </c>
      <c r="C46" s="68" t="s">
        <v>0</v>
      </c>
      <c r="D46" s="89"/>
    </row>
    <row r="47" spans="1:4" ht="16.3" x14ac:dyDescent="0.3">
      <c r="A47" s="72" t="s">
        <v>53</v>
      </c>
      <c r="B47" s="68" t="s">
        <v>0</v>
      </c>
      <c r="C47" s="68" t="s">
        <v>0</v>
      </c>
      <c r="D47" s="89"/>
    </row>
    <row r="48" spans="1:4" ht="16.3" x14ac:dyDescent="0.3">
      <c r="A48" s="72" t="s">
        <v>54</v>
      </c>
      <c r="B48" s="68" t="s">
        <v>0</v>
      </c>
      <c r="C48" s="68" t="s">
        <v>0</v>
      </c>
      <c r="D48" s="89"/>
    </row>
    <row r="49" spans="1:4" ht="16.3" x14ac:dyDescent="0.3">
      <c r="A49" s="72" t="s">
        <v>55</v>
      </c>
      <c r="B49" s="68" t="s">
        <v>0</v>
      </c>
      <c r="C49" s="68" t="s">
        <v>0</v>
      </c>
      <c r="D49" s="89"/>
    </row>
    <row r="50" spans="1:4" ht="16.3" x14ac:dyDescent="0.3">
      <c r="A50" s="72" t="s">
        <v>56</v>
      </c>
      <c r="B50" s="68" t="s">
        <v>0</v>
      </c>
      <c r="C50" s="68" t="s">
        <v>0</v>
      </c>
      <c r="D50" s="89"/>
    </row>
    <row r="51" spans="1:4" ht="16.3" x14ac:dyDescent="0.3">
      <c r="A51" s="91" t="s">
        <v>57</v>
      </c>
      <c r="B51" s="68" t="s">
        <v>0</v>
      </c>
      <c r="C51" s="68" t="s">
        <v>0</v>
      </c>
      <c r="D51" s="89"/>
    </row>
    <row r="52" spans="1:4" ht="16.3" x14ac:dyDescent="0.3">
      <c r="A52" s="90"/>
      <c r="B52" s="68" t="s">
        <v>0</v>
      </c>
      <c r="C52" s="68" t="s">
        <v>0</v>
      </c>
      <c r="D52" s="89"/>
    </row>
    <row r="53" spans="1:4" ht="16.3" x14ac:dyDescent="0.3">
      <c r="A53" s="90"/>
      <c r="B53" s="68" t="s">
        <v>0</v>
      </c>
      <c r="C53" s="68" t="s">
        <v>0</v>
      </c>
      <c r="D53" s="89"/>
    </row>
    <row r="54" spans="1:4" ht="16.3" x14ac:dyDescent="0.3">
      <c r="A54" s="90"/>
      <c r="B54" s="68" t="s">
        <v>0</v>
      </c>
      <c r="C54" s="68" t="s">
        <v>0</v>
      </c>
      <c r="D54" s="89"/>
    </row>
    <row r="55" spans="1:4" ht="16.3" x14ac:dyDescent="0.3">
      <c r="A55" s="90"/>
      <c r="B55" s="68" t="s">
        <v>0</v>
      </c>
      <c r="C55" s="68" t="s">
        <v>0</v>
      </c>
      <c r="D55" s="89"/>
    </row>
    <row r="56" spans="1:4" ht="16.3" x14ac:dyDescent="0.3">
      <c r="A56" s="90"/>
      <c r="B56" s="68" t="s">
        <v>0</v>
      </c>
      <c r="C56" s="68" t="s">
        <v>0</v>
      </c>
      <c r="D56" s="89"/>
    </row>
    <row r="57" spans="1:4" ht="16.3" x14ac:dyDescent="0.3">
      <c r="A57" s="90"/>
      <c r="B57" s="68" t="s">
        <v>0</v>
      </c>
      <c r="C57" s="68" t="s">
        <v>0</v>
      </c>
      <c r="D57" s="89"/>
    </row>
    <row r="58" spans="1:4" ht="16.3" x14ac:dyDescent="0.3">
      <c r="A58" s="90"/>
      <c r="B58" s="68" t="s">
        <v>0</v>
      </c>
      <c r="C58" s="68" t="s">
        <v>0</v>
      </c>
      <c r="D58" s="89"/>
    </row>
    <row r="59" spans="1:4" ht="16.3" x14ac:dyDescent="0.3">
      <c r="A59" s="90"/>
      <c r="B59" s="68" t="s">
        <v>0</v>
      </c>
      <c r="C59" s="68" t="s">
        <v>0</v>
      </c>
      <c r="D59" s="89"/>
    </row>
    <row r="60" spans="1:4" ht="16.3" x14ac:dyDescent="0.3">
      <c r="A60" s="90"/>
      <c r="B60" s="68" t="s">
        <v>0</v>
      </c>
      <c r="C60" s="68" t="s">
        <v>0</v>
      </c>
      <c r="D60" s="89"/>
    </row>
    <row r="61" spans="1:4" ht="16.3" x14ac:dyDescent="0.3">
      <c r="A61" s="90"/>
      <c r="B61" s="68" t="s">
        <v>0</v>
      </c>
      <c r="C61" s="68" t="s">
        <v>0</v>
      </c>
      <c r="D61" s="89"/>
    </row>
    <row r="62" spans="1:4" ht="16.3" x14ac:dyDescent="0.3">
      <c r="A62" s="90"/>
      <c r="B62" s="68" t="s">
        <v>0</v>
      </c>
      <c r="C62" s="68" t="s">
        <v>0</v>
      </c>
      <c r="D62" s="89"/>
    </row>
    <row r="63" spans="1:4" ht="16.3" x14ac:dyDescent="0.3">
      <c r="A63" s="90"/>
      <c r="B63" s="68" t="s">
        <v>0</v>
      </c>
      <c r="C63" s="68" t="s">
        <v>0</v>
      </c>
      <c r="D63" s="89"/>
    </row>
    <row r="64" spans="1:4" ht="16.3" x14ac:dyDescent="0.3">
      <c r="A64" s="90"/>
      <c r="B64" s="68" t="s">
        <v>0</v>
      </c>
      <c r="C64" s="68" t="s">
        <v>0</v>
      </c>
      <c r="D64" s="89"/>
    </row>
    <row r="65" spans="1:4" ht="16.3" x14ac:dyDescent="0.3">
      <c r="A65" s="90"/>
      <c r="B65" s="68" t="s">
        <v>0</v>
      </c>
      <c r="C65" s="68" t="s">
        <v>0</v>
      </c>
      <c r="D65" s="89"/>
    </row>
    <row r="66" spans="1:4" ht="16.3" x14ac:dyDescent="0.3">
      <c r="A66" s="90"/>
      <c r="B66" s="68" t="s">
        <v>0</v>
      </c>
      <c r="C66" s="68" t="s">
        <v>0</v>
      </c>
      <c r="D66" s="89"/>
    </row>
  </sheetData>
  <dataValidations count="3">
    <dataValidation type="list" showInputMessage="1" showErrorMessage="1" sqref="B67:B1048576" xr:uid="{9A33EC3A-D92B-4668-B339-2E1EBDFA772A}">
      <formula1>"-,A,B,C,D"</formula1>
    </dataValidation>
    <dataValidation type="list" allowBlank="1" showInputMessage="1" showErrorMessage="1" sqref="D2:D66" xr:uid="{21EA8D7C-5208-4B25-990F-E4B9192FFFAC}">
      <formula1>"Speciality, Sub-speciality"</formula1>
    </dataValidation>
    <dataValidation type="list" showInputMessage="1" showErrorMessage="1" sqref="B2:C66" xr:uid="{3BC3A1C9-8207-4CCC-A4C6-8CA537E0720C}">
      <formula1>"-,A,B,C,D,Non-direct"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953E93-BEE7-4F45-A11F-0477764FA835}">
  <sheetPr>
    <pageSetUpPr fitToPage="1"/>
  </sheetPr>
  <dimension ref="A1:GG1048543"/>
  <sheetViews>
    <sheetView showGridLines="0" tabSelected="1" showRuler="0" zoomScale="80" zoomScaleNormal="80" zoomScaleSheetLayoutView="80" zoomScalePageLayoutView="80" workbookViewId="0">
      <pane ySplit="5" topLeftCell="A6" activePane="bottomLeft" state="frozen"/>
      <selection pane="bottomLeft" activeCell="X6" sqref="X6:AG6"/>
    </sheetView>
  </sheetViews>
  <sheetFormatPr defaultRowHeight="14.3" x14ac:dyDescent="0.25"/>
  <cols>
    <col min="2" max="2" width="6.125" customWidth="1"/>
    <col min="3" max="3" width="6.75" bestFit="1" customWidth="1"/>
    <col min="4" max="55" width="3.75" customWidth="1"/>
    <col min="58" max="189" width="8.75" customWidth="1"/>
  </cols>
  <sheetData>
    <row r="1" spans="1:189" ht="14.45" customHeight="1" x14ac:dyDescent="0.25">
      <c r="A1" s="115" t="s">
        <v>58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5"/>
      <c r="AH1" s="115"/>
      <c r="AI1" s="115"/>
      <c r="AJ1" s="115"/>
      <c r="AK1" s="115"/>
      <c r="AL1" s="115"/>
      <c r="AM1" s="115"/>
      <c r="AN1" s="115"/>
      <c r="AO1" s="115"/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6"/>
    </row>
    <row r="2" spans="1:189" ht="11.05" customHeight="1" thickBot="1" x14ac:dyDescent="0.3">
      <c r="A2" s="115"/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6"/>
    </row>
    <row r="3" spans="1:189" ht="46.05" customHeight="1" thickBot="1" x14ac:dyDescent="0.3">
      <c r="A3" s="69"/>
      <c r="B3" s="117" t="s">
        <v>59</v>
      </c>
      <c r="C3" s="120" t="s">
        <v>405</v>
      </c>
      <c r="D3" s="123" t="s">
        <v>60</v>
      </c>
      <c r="E3" s="124"/>
      <c r="F3" s="124"/>
      <c r="G3" s="124"/>
      <c r="H3" s="124"/>
      <c r="I3" s="124"/>
      <c r="J3" s="124"/>
      <c r="K3" s="124"/>
      <c r="L3" s="124"/>
      <c r="M3" s="125"/>
      <c r="N3" s="123" t="s">
        <v>61</v>
      </c>
      <c r="O3" s="124"/>
      <c r="P3" s="124"/>
      <c r="Q3" s="124"/>
      <c r="R3" s="124"/>
      <c r="S3" s="124"/>
      <c r="T3" s="124"/>
      <c r="U3" s="124"/>
      <c r="V3" s="124"/>
      <c r="W3" s="125"/>
      <c r="X3" s="123" t="s">
        <v>62</v>
      </c>
      <c r="Y3" s="124"/>
      <c r="Z3" s="124"/>
      <c r="AA3" s="124"/>
      <c r="AB3" s="124"/>
      <c r="AC3" s="124"/>
      <c r="AD3" s="124"/>
      <c r="AE3" s="124"/>
      <c r="AF3" s="124"/>
      <c r="AG3" s="125"/>
      <c r="AH3" s="123" t="s">
        <v>63</v>
      </c>
      <c r="AI3" s="124"/>
      <c r="AJ3" s="124"/>
      <c r="AK3" s="124"/>
      <c r="AL3" s="124"/>
      <c r="AM3" s="124"/>
      <c r="AN3" s="124"/>
      <c r="AO3" s="124"/>
      <c r="AP3" s="124"/>
      <c r="AQ3" s="125"/>
      <c r="AR3" s="123" t="s">
        <v>64</v>
      </c>
      <c r="AS3" s="124"/>
      <c r="AT3" s="124"/>
      <c r="AU3" s="124"/>
      <c r="AV3" s="124"/>
      <c r="AW3" s="124"/>
      <c r="AX3" s="124"/>
      <c r="AY3" s="124"/>
      <c r="AZ3" s="124"/>
      <c r="BA3" s="124"/>
      <c r="BB3" s="124"/>
      <c r="BC3" s="125"/>
      <c r="BD3" s="126" t="s">
        <v>65</v>
      </c>
      <c r="BE3" s="129" t="s">
        <v>66</v>
      </c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</row>
    <row r="4" spans="1:189" ht="50.1" customHeight="1" thickBot="1" x14ac:dyDescent="0.3">
      <c r="A4" s="69"/>
      <c r="B4" s="118"/>
      <c r="C4" s="121"/>
      <c r="D4" s="74">
        <v>45691</v>
      </c>
      <c r="E4" s="74">
        <f>D4+7</f>
        <v>45698</v>
      </c>
      <c r="F4" s="74">
        <f t="shared" ref="F4:H4" si="0">E4+7</f>
        <v>45705</v>
      </c>
      <c r="G4" s="74">
        <f t="shared" si="0"/>
        <v>45712</v>
      </c>
      <c r="H4" s="74">
        <f t="shared" si="0"/>
        <v>45719</v>
      </c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/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/>
      <c r="AZ4" s="74"/>
      <c r="BA4" s="74"/>
      <c r="BB4" s="74"/>
      <c r="BC4" s="74"/>
      <c r="BD4" s="127"/>
      <c r="BE4" s="130"/>
      <c r="BF4" s="69"/>
      <c r="BG4" s="69"/>
      <c r="BH4" s="69"/>
      <c r="BI4" s="69"/>
      <c r="BJ4" s="69"/>
      <c r="BK4" s="69"/>
      <c r="BL4" s="69"/>
      <c r="BM4" s="69"/>
      <c r="BN4" s="69"/>
      <c r="BO4" s="69"/>
      <c r="BP4" s="69"/>
      <c r="BU4" s="71"/>
    </row>
    <row r="5" spans="1:189" ht="40.6" customHeight="1" thickBot="1" x14ac:dyDescent="0.3">
      <c r="A5" s="69"/>
      <c r="B5" s="119"/>
      <c r="C5" s="122"/>
      <c r="D5" s="84">
        <v>1</v>
      </c>
      <c r="E5" s="85">
        <v>2</v>
      </c>
      <c r="F5" s="85">
        <v>3</v>
      </c>
      <c r="G5" s="85">
        <v>4</v>
      </c>
      <c r="H5" s="85">
        <v>5</v>
      </c>
      <c r="I5" s="85">
        <v>6</v>
      </c>
      <c r="J5" s="85">
        <v>7</v>
      </c>
      <c r="K5" s="85">
        <v>8</v>
      </c>
      <c r="L5" s="85">
        <v>9</v>
      </c>
      <c r="M5" s="86">
        <v>10</v>
      </c>
      <c r="N5" s="84">
        <v>1</v>
      </c>
      <c r="O5" s="85">
        <v>2</v>
      </c>
      <c r="P5" s="85">
        <v>3</v>
      </c>
      <c r="Q5" s="85">
        <v>4</v>
      </c>
      <c r="R5" s="85">
        <v>5</v>
      </c>
      <c r="S5" s="85">
        <v>6</v>
      </c>
      <c r="T5" s="85">
        <v>7</v>
      </c>
      <c r="U5" s="85">
        <v>8</v>
      </c>
      <c r="V5" s="85">
        <v>9</v>
      </c>
      <c r="W5" s="86">
        <v>10</v>
      </c>
      <c r="X5" s="84">
        <v>1</v>
      </c>
      <c r="Y5" s="85">
        <v>2</v>
      </c>
      <c r="Z5" s="85">
        <v>3</v>
      </c>
      <c r="AA5" s="85">
        <v>4</v>
      </c>
      <c r="AB5" s="85">
        <v>5</v>
      </c>
      <c r="AC5" s="85">
        <v>6</v>
      </c>
      <c r="AD5" s="85">
        <v>7</v>
      </c>
      <c r="AE5" s="85">
        <v>8</v>
      </c>
      <c r="AF5" s="85">
        <v>9</v>
      </c>
      <c r="AG5" s="86">
        <v>10</v>
      </c>
      <c r="AH5" s="84">
        <v>1</v>
      </c>
      <c r="AI5" s="85">
        <v>2</v>
      </c>
      <c r="AJ5" s="85">
        <v>3</v>
      </c>
      <c r="AK5" s="85">
        <v>4</v>
      </c>
      <c r="AL5" s="85">
        <v>5</v>
      </c>
      <c r="AM5" s="85">
        <v>6</v>
      </c>
      <c r="AN5" s="85">
        <v>7</v>
      </c>
      <c r="AO5" s="85">
        <v>8</v>
      </c>
      <c r="AP5" s="85">
        <v>9</v>
      </c>
      <c r="AQ5" s="86">
        <v>10</v>
      </c>
      <c r="AR5" s="84">
        <v>1</v>
      </c>
      <c r="AS5" s="85">
        <v>2</v>
      </c>
      <c r="AT5" s="85">
        <v>3</v>
      </c>
      <c r="AU5" s="85">
        <v>4</v>
      </c>
      <c r="AV5" s="85">
        <v>5</v>
      </c>
      <c r="AW5" s="85">
        <v>6</v>
      </c>
      <c r="AX5" s="85">
        <v>7</v>
      </c>
      <c r="AY5" s="85">
        <v>8</v>
      </c>
      <c r="AZ5" s="85">
        <v>9</v>
      </c>
      <c r="BA5" s="85">
        <v>10</v>
      </c>
      <c r="BB5" s="85">
        <v>11</v>
      </c>
      <c r="BC5" s="87">
        <v>12</v>
      </c>
      <c r="BD5" s="128"/>
      <c r="BE5" s="131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</row>
    <row r="6" spans="1:189" ht="18.7" customHeight="1" x14ac:dyDescent="0.25">
      <c r="A6" s="70"/>
      <c r="B6" s="79">
        <v>1</v>
      </c>
      <c r="C6" s="132"/>
      <c r="D6" s="110"/>
      <c r="E6" s="111"/>
      <c r="F6" s="111"/>
      <c r="G6" s="111"/>
      <c r="H6" s="111"/>
      <c r="I6" s="111"/>
      <c r="J6" s="111"/>
      <c r="K6" s="111"/>
      <c r="L6" s="111"/>
      <c r="M6" s="112"/>
      <c r="N6" s="110"/>
      <c r="O6" s="111"/>
      <c r="P6" s="111"/>
      <c r="Q6" s="111"/>
      <c r="R6" s="111"/>
      <c r="S6" s="111"/>
      <c r="T6" s="111"/>
      <c r="U6" s="111"/>
      <c r="V6" s="111"/>
      <c r="W6" s="112"/>
      <c r="X6" s="110"/>
      <c r="Y6" s="111"/>
      <c r="Z6" s="111"/>
      <c r="AA6" s="111"/>
      <c r="AB6" s="111"/>
      <c r="AC6" s="111"/>
      <c r="AD6" s="111"/>
      <c r="AE6" s="111"/>
      <c r="AF6" s="111"/>
      <c r="AG6" s="112"/>
      <c r="AH6" s="110"/>
      <c r="AI6" s="111"/>
      <c r="AJ6" s="111"/>
      <c r="AK6" s="111"/>
      <c r="AL6" s="111"/>
      <c r="AM6" s="111"/>
      <c r="AN6" s="111"/>
      <c r="AO6" s="111"/>
      <c r="AP6" s="111"/>
      <c r="AQ6" s="112"/>
      <c r="AR6" s="113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98" t="b">
        <f>IF(COUNTIF(BR13,"10"),"✓")</f>
        <v>0</v>
      </c>
      <c r="BE6" s="100">
        <f>COUNTIF(D7:BC7,"*")</f>
        <v>0</v>
      </c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</row>
    <row r="7" spans="1:189" ht="15.65" customHeight="1" x14ac:dyDescent="0.25">
      <c r="A7" s="70"/>
      <c r="B7" s="79"/>
      <c r="C7" s="132"/>
      <c r="D7" s="66"/>
      <c r="E7" s="64"/>
      <c r="F7" s="64"/>
      <c r="G7" s="64"/>
      <c r="H7" s="64"/>
      <c r="I7" s="64"/>
      <c r="J7" s="64"/>
      <c r="K7" s="64"/>
      <c r="L7" s="64"/>
      <c r="M7" s="67"/>
      <c r="N7" s="66"/>
      <c r="O7" s="64"/>
      <c r="P7" s="64"/>
      <c r="Q7" s="64"/>
      <c r="R7" s="64"/>
      <c r="S7" s="64"/>
      <c r="T7" s="64"/>
      <c r="U7" s="64"/>
      <c r="V7" s="64"/>
      <c r="W7" s="67"/>
      <c r="X7" s="66"/>
      <c r="Y7" s="64"/>
      <c r="Z7" s="64"/>
      <c r="AA7" s="64"/>
      <c r="AB7" s="64"/>
      <c r="AC7" s="64"/>
      <c r="AD7" s="64"/>
      <c r="AE7" s="64"/>
      <c r="AF7" s="64"/>
      <c r="AG7" s="67"/>
      <c r="AH7" s="66"/>
      <c r="AI7" s="64"/>
      <c r="AJ7" s="64"/>
      <c r="AK7" s="64"/>
      <c r="AL7" s="64"/>
      <c r="AM7" s="64"/>
      <c r="AN7" s="64"/>
      <c r="AO7" s="64"/>
      <c r="AP7" s="64"/>
      <c r="AQ7" s="65"/>
      <c r="AR7" s="66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5"/>
      <c r="BD7" s="98"/>
      <c r="BE7" s="100"/>
      <c r="BF7" s="70"/>
      <c r="BG7" s="70"/>
      <c r="BH7" s="70"/>
      <c r="BI7" s="70"/>
      <c r="BJ7" s="70"/>
      <c r="BK7" s="70"/>
      <c r="BL7" s="70"/>
      <c r="BM7" s="70"/>
      <c r="BN7" s="70"/>
      <c r="BO7" s="70"/>
      <c r="BP7" s="70"/>
    </row>
    <row r="8" spans="1:189" ht="16" customHeight="1" thickBot="1" x14ac:dyDescent="0.3">
      <c r="A8" s="70"/>
      <c r="B8" s="81"/>
      <c r="C8" s="133"/>
      <c r="D8" s="92" t="e">
        <f>VLOOKUP(D6,Data,2,FALSE)</f>
        <v>#N/A</v>
      </c>
      <c r="E8" s="93"/>
      <c r="F8" s="93"/>
      <c r="G8" s="93"/>
      <c r="H8" s="94"/>
      <c r="I8" s="102" t="e">
        <f>VLOOKUP(D6,Data,3,FALSE)</f>
        <v>#N/A</v>
      </c>
      <c r="J8" s="93"/>
      <c r="K8" s="93"/>
      <c r="L8" s="93"/>
      <c r="M8" s="103"/>
      <c r="N8" s="92" t="e">
        <f>VLOOKUP(N6,Data,2,FALSE)</f>
        <v>#N/A</v>
      </c>
      <c r="O8" s="93"/>
      <c r="P8" s="93"/>
      <c r="Q8" s="93"/>
      <c r="R8" s="94"/>
      <c r="S8" s="102" t="e">
        <f>VLOOKUP(N6,Data,3,FALSE)</f>
        <v>#N/A</v>
      </c>
      <c r="T8" s="93"/>
      <c r="U8" s="93"/>
      <c r="V8" s="93"/>
      <c r="W8" s="103"/>
      <c r="X8" s="92" t="e">
        <f>VLOOKUP(X6,Data,2,FALSE)</f>
        <v>#N/A</v>
      </c>
      <c r="Y8" s="93"/>
      <c r="Z8" s="93"/>
      <c r="AA8" s="93"/>
      <c r="AB8" s="94"/>
      <c r="AC8" s="102" t="e">
        <f>VLOOKUP(X6,Data,3,FALSE)</f>
        <v>#N/A</v>
      </c>
      <c r="AD8" s="93"/>
      <c r="AE8" s="93"/>
      <c r="AF8" s="93"/>
      <c r="AG8" s="103"/>
      <c r="AH8" s="92" t="e">
        <f>VLOOKUP(AH6,Data,2,FALSE)</f>
        <v>#N/A</v>
      </c>
      <c r="AI8" s="93"/>
      <c r="AJ8" s="93"/>
      <c r="AK8" s="93"/>
      <c r="AL8" s="94"/>
      <c r="AM8" s="102" t="e">
        <f>VLOOKUP(AH6,Data,3,FALSE)</f>
        <v>#N/A</v>
      </c>
      <c r="AN8" s="93"/>
      <c r="AO8" s="93"/>
      <c r="AP8" s="93"/>
      <c r="AQ8" s="103"/>
      <c r="AR8" s="92" t="e">
        <f>VLOOKUP(AR6,Data,2,FALSE)</f>
        <v>#N/A</v>
      </c>
      <c r="AS8" s="93"/>
      <c r="AT8" s="93"/>
      <c r="AU8" s="93"/>
      <c r="AV8" s="93"/>
      <c r="AW8" s="94"/>
      <c r="AX8" s="92" t="e">
        <f>VLOOKUP(AR6,Data,3,FALSE)</f>
        <v>#N/A</v>
      </c>
      <c r="AY8" s="93"/>
      <c r="AZ8" s="93"/>
      <c r="BA8" s="93"/>
      <c r="BB8" s="93"/>
      <c r="BC8" s="93"/>
      <c r="BD8" s="99"/>
      <c r="BE8" s="101"/>
      <c r="BF8" s="70"/>
      <c r="BG8" s="70"/>
      <c r="BH8" s="70"/>
      <c r="BI8" s="70"/>
      <c r="BJ8" s="70"/>
      <c r="BK8" s="70"/>
      <c r="BL8" s="70"/>
      <c r="BM8" s="70"/>
      <c r="BN8" s="70"/>
      <c r="BO8" s="70"/>
      <c r="BP8" s="70"/>
      <c r="BR8" s="2">
        <v>1</v>
      </c>
      <c r="BS8" s="2">
        <v>2</v>
      </c>
      <c r="BT8" s="2">
        <v>3</v>
      </c>
      <c r="BU8" s="2">
        <v>4</v>
      </c>
      <c r="BV8" s="2">
        <v>5</v>
      </c>
      <c r="BW8" s="2">
        <v>6</v>
      </c>
      <c r="BX8" s="2">
        <v>7</v>
      </c>
      <c r="BY8" s="2">
        <v>8</v>
      </c>
      <c r="BZ8" s="2">
        <v>9</v>
      </c>
      <c r="CA8" s="2">
        <v>10</v>
      </c>
      <c r="CB8" s="2">
        <v>11</v>
      </c>
      <c r="CC8" s="2">
        <v>12</v>
      </c>
      <c r="CD8" s="2">
        <v>13</v>
      </c>
      <c r="CE8" s="2">
        <v>14</v>
      </c>
      <c r="CF8" s="2">
        <v>15</v>
      </c>
      <c r="CG8" s="2">
        <v>16</v>
      </c>
      <c r="CH8" s="2">
        <v>17</v>
      </c>
      <c r="CI8" s="2">
        <v>18</v>
      </c>
      <c r="CJ8" s="2">
        <v>19</v>
      </c>
      <c r="CK8" s="2">
        <v>20</v>
      </c>
      <c r="CL8" s="2">
        <v>21</v>
      </c>
      <c r="CM8" s="2">
        <v>22</v>
      </c>
      <c r="CN8" s="2">
        <v>23</v>
      </c>
      <c r="CO8" s="2">
        <v>24</v>
      </c>
      <c r="CP8" s="2">
        <v>25</v>
      </c>
      <c r="CQ8" s="2">
        <v>26</v>
      </c>
      <c r="CR8" s="2">
        <v>27</v>
      </c>
      <c r="CS8" s="2">
        <v>28</v>
      </c>
      <c r="CT8" s="2">
        <v>29</v>
      </c>
      <c r="CU8" s="2">
        <v>30</v>
      </c>
      <c r="CV8" s="2">
        <v>31</v>
      </c>
      <c r="CW8" s="2">
        <v>32</v>
      </c>
      <c r="CX8" s="2">
        <v>33</v>
      </c>
      <c r="CY8" s="2">
        <v>34</v>
      </c>
      <c r="CZ8" s="2">
        <v>35</v>
      </c>
      <c r="DA8" s="2">
        <v>36</v>
      </c>
      <c r="DB8" s="2">
        <v>37</v>
      </c>
      <c r="DC8" s="2">
        <v>38</v>
      </c>
      <c r="DD8" s="2">
        <v>39</v>
      </c>
      <c r="DE8" s="2">
        <v>40</v>
      </c>
      <c r="DF8" s="2">
        <v>41</v>
      </c>
      <c r="DG8" s="2">
        <v>42</v>
      </c>
      <c r="DH8" s="2">
        <v>43</v>
      </c>
      <c r="DI8" s="2">
        <v>44</v>
      </c>
      <c r="DJ8" s="2">
        <v>45</v>
      </c>
      <c r="DK8" s="2">
        <v>46</v>
      </c>
      <c r="DL8" s="2">
        <v>47</v>
      </c>
      <c r="DM8" s="2">
        <v>48</v>
      </c>
      <c r="DN8" s="2">
        <v>49</v>
      </c>
      <c r="DO8" s="2">
        <v>50</v>
      </c>
      <c r="DP8" s="2">
        <v>51</v>
      </c>
      <c r="DQ8" s="2">
        <v>52</v>
      </c>
      <c r="DR8" s="2">
        <v>53</v>
      </c>
      <c r="DS8" s="2">
        <v>54</v>
      </c>
      <c r="DT8" s="2">
        <v>55</v>
      </c>
      <c r="DU8" s="2">
        <v>56</v>
      </c>
      <c r="DV8" s="2">
        <v>57</v>
      </c>
      <c r="DW8" s="2">
        <v>58</v>
      </c>
      <c r="DX8" s="2">
        <v>59</v>
      </c>
      <c r="DY8" s="2">
        <v>60</v>
      </c>
      <c r="DZ8" s="2">
        <v>61</v>
      </c>
      <c r="EA8" s="2">
        <v>62</v>
      </c>
      <c r="EB8" s="2">
        <v>63</v>
      </c>
      <c r="EC8" s="2">
        <v>64</v>
      </c>
      <c r="ED8" s="2">
        <v>65</v>
      </c>
      <c r="EE8" s="2">
        <v>66</v>
      </c>
      <c r="EF8" s="2">
        <v>67</v>
      </c>
      <c r="EG8" s="2">
        <v>68</v>
      </c>
      <c r="EH8" s="2">
        <v>69</v>
      </c>
      <c r="EI8" s="2">
        <v>70</v>
      </c>
      <c r="EJ8" s="2">
        <v>71</v>
      </c>
      <c r="EK8" s="2">
        <v>72</v>
      </c>
      <c r="EL8" s="2">
        <v>73</v>
      </c>
      <c r="EM8" s="2">
        <v>74</v>
      </c>
      <c r="EN8" s="2">
        <v>75</v>
      </c>
      <c r="EO8" s="2">
        <v>76</v>
      </c>
      <c r="EP8" s="2">
        <v>77</v>
      </c>
      <c r="EQ8" s="2">
        <v>78</v>
      </c>
      <c r="ER8" s="2">
        <v>79</v>
      </c>
      <c r="ES8" s="2">
        <v>80</v>
      </c>
      <c r="ET8" s="2">
        <v>81</v>
      </c>
      <c r="EU8" s="2">
        <v>82</v>
      </c>
      <c r="EV8" s="2">
        <v>83</v>
      </c>
      <c r="EW8" s="2">
        <v>84</v>
      </c>
      <c r="EX8" s="2">
        <v>85</v>
      </c>
      <c r="EY8" s="2">
        <v>86</v>
      </c>
      <c r="EZ8" s="2">
        <v>87</v>
      </c>
      <c r="FA8" s="2">
        <v>88</v>
      </c>
      <c r="FB8" s="2">
        <v>89</v>
      </c>
      <c r="FC8" s="2">
        <v>90</v>
      </c>
      <c r="FD8" s="2">
        <v>91</v>
      </c>
      <c r="FE8" s="2">
        <v>92</v>
      </c>
      <c r="FF8" s="2">
        <v>93</v>
      </c>
      <c r="FG8" s="2">
        <v>94</v>
      </c>
      <c r="FH8" s="2">
        <v>95</v>
      </c>
      <c r="FI8" s="2">
        <v>96</v>
      </c>
      <c r="FJ8" s="2">
        <v>97</v>
      </c>
      <c r="FK8" s="2">
        <v>98</v>
      </c>
      <c r="FL8" s="2">
        <v>99</v>
      </c>
      <c r="FM8" s="2">
        <v>100</v>
      </c>
      <c r="FN8" s="2">
        <v>101</v>
      </c>
      <c r="FO8" s="2">
        <v>102</v>
      </c>
      <c r="FP8" s="2">
        <v>103</v>
      </c>
      <c r="FQ8" s="2">
        <v>104</v>
      </c>
      <c r="FR8" s="2">
        <v>105</v>
      </c>
      <c r="FS8" s="2">
        <v>106</v>
      </c>
      <c r="FT8" s="2">
        <v>107</v>
      </c>
      <c r="FU8" s="2">
        <v>108</v>
      </c>
      <c r="FV8" s="2">
        <v>109</v>
      </c>
      <c r="FW8" s="2">
        <v>110</v>
      </c>
      <c r="FX8" s="2">
        <v>111</v>
      </c>
      <c r="FY8" s="2">
        <v>112</v>
      </c>
      <c r="FZ8" s="2">
        <v>113</v>
      </c>
      <c r="GA8" s="2">
        <v>114</v>
      </c>
      <c r="GB8" s="2">
        <v>115</v>
      </c>
      <c r="GC8" s="2">
        <v>116</v>
      </c>
      <c r="GD8" s="2">
        <v>117</v>
      </c>
      <c r="GE8" s="2">
        <v>118</v>
      </c>
      <c r="GF8" s="2">
        <v>119</v>
      </c>
      <c r="GG8" s="2">
        <v>120</v>
      </c>
    </row>
    <row r="9" spans="1:189" ht="18.7" customHeight="1" x14ac:dyDescent="0.25">
      <c r="A9" s="70"/>
      <c r="B9" s="82">
        <v>2</v>
      </c>
      <c r="C9" s="104"/>
      <c r="D9" s="107"/>
      <c r="E9" s="108"/>
      <c r="F9" s="108"/>
      <c r="G9" s="108"/>
      <c r="H9" s="108"/>
      <c r="I9" s="108"/>
      <c r="J9" s="108"/>
      <c r="K9" s="108"/>
      <c r="L9" s="108"/>
      <c r="M9" s="109"/>
      <c r="N9" s="107"/>
      <c r="O9" s="108"/>
      <c r="P9" s="108"/>
      <c r="Q9" s="108"/>
      <c r="R9" s="108"/>
      <c r="S9" s="108"/>
      <c r="T9" s="108"/>
      <c r="U9" s="108"/>
      <c r="V9" s="108"/>
      <c r="W9" s="109"/>
      <c r="X9" s="107"/>
      <c r="Y9" s="108"/>
      <c r="Z9" s="108"/>
      <c r="AA9" s="108"/>
      <c r="AB9" s="108"/>
      <c r="AC9" s="108"/>
      <c r="AD9" s="108"/>
      <c r="AE9" s="108"/>
      <c r="AF9" s="108"/>
      <c r="AG9" s="109"/>
      <c r="AH9" s="107"/>
      <c r="AI9" s="108"/>
      <c r="AJ9" s="108"/>
      <c r="AK9" s="108"/>
      <c r="AL9" s="108"/>
      <c r="AM9" s="108"/>
      <c r="AN9" s="108"/>
      <c r="AO9" s="108"/>
      <c r="AP9" s="108"/>
      <c r="AQ9" s="109"/>
      <c r="AR9" s="96"/>
      <c r="AS9" s="97"/>
      <c r="AT9" s="97"/>
      <c r="AU9" s="97"/>
      <c r="AV9" s="97"/>
      <c r="AW9" s="97"/>
      <c r="AX9" s="97"/>
      <c r="AY9" s="97"/>
      <c r="AZ9" s="97"/>
      <c r="BA9" s="97"/>
      <c r="BB9" s="97"/>
      <c r="BC9" s="97"/>
      <c r="BD9" s="98" t="b">
        <f>IF(COUNTIF(BS13,"10"),"✓")</f>
        <v>0</v>
      </c>
      <c r="BE9" s="100">
        <f>COUNTIF(D10:BC10,"*")</f>
        <v>0</v>
      </c>
      <c r="BF9" s="70"/>
      <c r="BG9" s="70"/>
      <c r="BH9" s="70"/>
      <c r="BI9" s="70"/>
      <c r="BJ9" s="70"/>
      <c r="BK9" s="70"/>
      <c r="BL9" s="70"/>
      <c r="BM9" s="70"/>
      <c r="BN9" s="70"/>
      <c r="BO9" s="70"/>
      <c r="BP9" s="70"/>
      <c r="BR9" s="73" t="b">
        <f>IF(COUNTIF(D8:BC8,"A"),"1")</f>
        <v>0</v>
      </c>
      <c r="BS9" s="73" t="b">
        <f>IF(COUNTIF(D11:BC11,"A"),"1")</f>
        <v>0</v>
      </c>
      <c r="BT9" s="73" t="b">
        <f>IF(COUNTIF(D14:BC14,"A"),"1")</f>
        <v>0</v>
      </c>
      <c r="BU9" s="73" t="b">
        <f>IF(COUNTIF(D17:BC17,"A"),"1")</f>
        <v>0</v>
      </c>
      <c r="BV9" s="73" t="b">
        <f>IF(COUNTIF(D20:BC20,"A"),"1")</f>
        <v>0</v>
      </c>
      <c r="BW9" s="73" t="b">
        <f>IF(COUNTIF(D23:BC23,"A"),"1")</f>
        <v>0</v>
      </c>
      <c r="BX9" s="73" t="b">
        <f>IF(COUNTIF(D26:BC26,"A"),"1")</f>
        <v>0</v>
      </c>
      <c r="BY9" s="73" t="b">
        <f>IF(COUNTIF(D29:BC29,"A"),"1")</f>
        <v>0</v>
      </c>
      <c r="BZ9" s="73" t="b">
        <f>IF(COUNTIF(D32:BC32,"A"),"1")</f>
        <v>0</v>
      </c>
      <c r="CA9" s="73" t="b">
        <f>IF(COUNTIF(D35:BC35,"A"),"1")</f>
        <v>0</v>
      </c>
      <c r="CB9" s="73" t="b">
        <f>IF(COUNTIF(D38:BC38,"A"),"1")</f>
        <v>0</v>
      </c>
      <c r="CC9" s="73" t="b">
        <f>IF(COUNTIF(D41:BC41,"A"),"1")</f>
        <v>0</v>
      </c>
      <c r="CD9" s="73" t="b">
        <f>IF(COUNTIF(D44:BC44,"A"),"1")</f>
        <v>0</v>
      </c>
      <c r="CE9" s="73" t="b">
        <f>IF(COUNTIF(D47:BC47,"A"),"1")</f>
        <v>0</v>
      </c>
      <c r="CF9" s="73" t="b">
        <f>IF(COUNTIF(D50:BC50,"A"),"1")</f>
        <v>0</v>
      </c>
      <c r="CG9" s="73" t="b">
        <f>IF(COUNTIF(D53:BC53,"A"),"1")</f>
        <v>0</v>
      </c>
      <c r="CH9" s="73" t="b">
        <f>IF(COUNTIF(D56:BC56,"A"),"1")</f>
        <v>0</v>
      </c>
      <c r="CI9" s="73" t="b">
        <f>IF(COUNTIF(D59:BC59,"A"),"1")</f>
        <v>0</v>
      </c>
      <c r="CJ9" s="73" t="b">
        <f>IF(COUNTIF(D62:BC62,"A"),"1")</f>
        <v>0</v>
      </c>
      <c r="CK9" s="73" t="b">
        <f>IF(COUNTIF(D65:BC65,"A"),"1")</f>
        <v>0</v>
      </c>
      <c r="CL9" s="73" t="b">
        <f>IF(COUNTIF(D68:BC68,"A"),"1")</f>
        <v>0</v>
      </c>
      <c r="CM9" s="73" t="b">
        <f>IF(COUNTIF(D71:BC71,"A"),"1")</f>
        <v>0</v>
      </c>
      <c r="CN9" s="73" t="b">
        <f>IF(COUNTIF(D74:BC74,"A"),"1")</f>
        <v>0</v>
      </c>
      <c r="CO9" s="73" t="b">
        <f>IF(COUNTIF(D77:BC77,"A"),"1")</f>
        <v>0</v>
      </c>
      <c r="CP9" s="73" t="b">
        <f>IF(COUNTIF(D80:BC80,"A"),"1")</f>
        <v>0</v>
      </c>
      <c r="CQ9" s="73" t="b">
        <f>IF(COUNTIF(D83:BC83,"A"),"1")</f>
        <v>0</v>
      </c>
      <c r="CR9" s="73" t="b">
        <f>IF(COUNTIF(D86:BC86,"A"),"1")</f>
        <v>0</v>
      </c>
      <c r="CS9" s="73" t="b">
        <f>IF(COUNTIF(D89:BC89,"A"),"1")</f>
        <v>0</v>
      </c>
      <c r="CT9" s="73" t="b">
        <f>IF(COUNTIF(D92:BC92,"A"),"1")</f>
        <v>0</v>
      </c>
      <c r="CU9" s="73" t="b">
        <f>IF(COUNTIF(D95:BC95,"A"),"1")</f>
        <v>0</v>
      </c>
      <c r="CV9" s="73" t="b">
        <f>IF(COUNTIF(D98:BC98,"A"),"1")</f>
        <v>0</v>
      </c>
      <c r="CW9" s="73" t="b">
        <f>IF(COUNTIF(D101:BC101,"A"),"1")</f>
        <v>0</v>
      </c>
      <c r="CX9" s="73" t="b">
        <f>IF(COUNTIF(D104:BC104,"A"),"1")</f>
        <v>0</v>
      </c>
      <c r="CY9" s="73" t="b">
        <f>IF(COUNTIF(D107:BC107,"A"),"1")</f>
        <v>0</v>
      </c>
      <c r="CZ9" s="73" t="b">
        <f>IF(COUNTIF(D110:BC110,"A"),"1")</f>
        <v>0</v>
      </c>
      <c r="DA9" s="73" t="b">
        <f>IF(COUNTIF(D113:BC113,"A"),"1")</f>
        <v>0</v>
      </c>
      <c r="DB9" s="73" t="b">
        <f>IF(COUNTIF(D116:BC116,"A"),"1")</f>
        <v>0</v>
      </c>
      <c r="DC9" s="73" t="b">
        <f>IF(COUNTIF(D119:BC119,"A"),"1")</f>
        <v>0</v>
      </c>
      <c r="DD9" s="73" t="b">
        <f>IF(COUNTIF(D122:BC122,"A"),"1")</f>
        <v>0</v>
      </c>
      <c r="DE9" s="73" t="b">
        <f>IF(COUNTIF(D125:BC125,"A"),"1")</f>
        <v>0</v>
      </c>
      <c r="DF9" s="73" t="b">
        <f>IF(COUNTIF(D128:BC128,"A"),"1")</f>
        <v>0</v>
      </c>
      <c r="DG9" s="73" t="b">
        <f>IF(COUNTIF(D131:BC131,"A"),"1")</f>
        <v>0</v>
      </c>
      <c r="DH9" s="73" t="b">
        <f>IF(COUNTIF(D134:BC134,"A"),"1")</f>
        <v>0</v>
      </c>
      <c r="DI9" s="73" t="b">
        <f>IF(COUNTIF(D137:BC137,"A"),"1")</f>
        <v>0</v>
      </c>
      <c r="DJ9" s="73" t="b">
        <f>IF(COUNTIF(D140:BC140,"A"),"1")</f>
        <v>0</v>
      </c>
      <c r="DK9" s="73" t="b">
        <f>IF(COUNTIF(D143:BC143,"A"),"1")</f>
        <v>0</v>
      </c>
      <c r="DL9" s="73" t="b">
        <f>IF(COUNTIF(D146:BC146,"A"),"1")</f>
        <v>0</v>
      </c>
      <c r="DM9" s="73" t="b">
        <f>IF(COUNTIF(D149:BC149,"A"),"1")</f>
        <v>0</v>
      </c>
      <c r="DN9" s="73" t="b">
        <f>IF(COUNTIF(D152:BC152,"A"),"1")</f>
        <v>0</v>
      </c>
      <c r="DO9" s="73" t="b">
        <f>IF(COUNTIF(D155:BC155,"A"),"1")</f>
        <v>0</v>
      </c>
      <c r="DP9" s="73" t="b">
        <f>IF(COUNTIF(D158:BC158,"A"),"1")</f>
        <v>0</v>
      </c>
      <c r="DQ9" s="73" t="b">
        <f>IF(COUNTIF(D161:BC161,"A"),"1")</f>
        <v>0</v>
      </c>
      <c r="DR9" s="73" t="b">
        <f>IF(COUNTIF(D164:BC164,"A"),"1")</f>
        <v>0</v>
      </c>
      <c r="DS9" s="73" t="b">
        <f>IF(COUNTIF(D167:BC167,"A"),"1")</f>
        <v>0</v>
      </c>
      <c r="DT9" s="73" t="b">
        <f>IF(COUNTIF(D170:BC170,"A"),"1")</f>
        <v>0</v>
      </c>
      <c r="DU9" s="73" t="b">
        <f>IF(COUNTIF(D173:BC173,"A"),"1")</f>
        <v>0</v>
      </c>
      <c r="DV9" s="73" t="b">
        <f>IF(COUNTIF(D176:BC176,"A"),"1")</f>
        <v>0</v>
      </c>
      <c r="DW9" s="73" t="b">
        <f>IF(COUNTIF(D179:BC179,"A"),"1")</f>
        <v>0</v>
      </c>
      <c r="DX9" s="73" t="b">
        <f>IF(COUNTIF(D182:BC182,"A"),"1")</f>
        <v>0</v>
      </c>
      <c r="DY9" s="73" t="b">
        <f>IF(COUNTIF(D185:BC185,"A"),"1")</f>
        <v>0</v>
      </c>
      <c r="DZ9" s="73" t="b">
        <f>IF(COUNTIF(D188:BC188,"A"),"1")</f>
        <v>0</v>
      </c>
      <c r="EA9" s="73" t="b">
        <f>IF(COUNTIF(D191:BC191,"A"),"1")</f>
        <v>0</v>
      </c>
      <c r="EB9" s="73" t="b">
        <f>IF(COUNTIF(V140:BR140,"A"),"1")</f>
        <v>0</v>
      </c>
      <c r="EC9" s="73" t="b">
        <f>IF(COUNTIF(D197:BC197,"A"),"1")</f>
        <v>0</v>
      </c>
      <c r="ED9" s="73" t="b">
        <f>IF(COUNTIF(D200:BC200,"A"),"1")</f>
        <v>0</v>
      </c>
      <c r="EE9" s="73" t="b">
        <f>IF(COUNTIF(D203:BC203,"A"),"1")</f>
        <v>0</v>
      </c>
      <c r="EF9" s="73" t="b">
        <f>IF(COUNTIF(D206:BC206,"A"),"1")</f>
        <v>0</v>
      </c>
      <c r="EG9" s="73" t="b">
        <f>IF(COUNTIF(D209:BC209,"A"),"1")</f>
        <v>0</v>
      </c>
      <c r="EH9" s="73" t="b">
        <f>IF(COUNTIF(D212:BC212,"A"),"1")</f>
        <v>0</v>
      </c>
      <c r="EI9" s="73" t="b">
        <f>IF(COUNTIF(D215:BC215,"A"),"1")</f>
        <v>0</v>
      </c>
      <c r="EJ9" s="73" t="b">
        <f>IF(COUNTIF(D218:BC218,"A"),"1")</f>
        <v>0</v>
      </c>
      <c r="EK9" s="73" t="b">
        <f>IF(COUNTIF(D221:BC221,"A"),"1")</f>
        <v>0</v>
      </c>
      <c r="EL9" s="73" t="b">
        <f>IF(COUNTIF(D224:BC224,"A"),"1")</f>
        <v>0</v>
      </c>
      <c r="EM9" s="73" t="b">
        <f>IF(COUNTIF(D227:BC227,"A"),"1")</f>
        <v>0</v>
      </c>
      <c r="EN9" s="73" t="b">
        <f>IF(COUNTIF(D230:BC230,"A"),"1")</f>
        <v>0</v>
      </c>
      <c r="EO9" s="73" t="b">
        <f>IF(COUNTIF(D233:BC233,"A"),"1")</f>
        <v>0</v>
      </c>
      <c r="EP9" s="73" t="b">
        <f>IF(COUNTIF(D236:BC236,"A"),"1")</f>
        <v>0</v>
      </c>
      <c r="EQ9" s="73" t="b">
        <f>IF(COUNTIF(D239:BC239,"A"),"1")</f>
        <v>0</v>
      </c>
      <c r="ER9" s="73" t="b">
        <f>IF(COUNTIF(D242:BC242,"A"),"1")</f>
        <v>0</v>
      </c>
      <c r="ES9" s="73" t="b">
        <f>IF(COUNTIF(D245:BC245,"A"),"1")</f>
        <v>0</v>
      </c>
      <c r="ET9" s="73" t="b">
        <f>IF(COUNTIF(D248:BC248,"A"),"1")</f>
        <v>0</v>
      </c>
      <c r="EU9" s="73" t="b">
        <f>IF(COUNTIF(D251:BC251,"A"),"1")</f>
        <v>0</v>
      </c>
      <c r="EV9" s="73" t="b">
        <f>IF(COUNTIF(D254:BC254,"A"),"1")</f>
        <v>0</v>
      </c>
      <c r="EW9" s="73" t="b">
        <f>IF(COUNTIF(D257:BC257,"A"),"1")</f>
        <v>0</v>
      </c>
      <c r="EX9" s="73" t="b">
        <f>IF(COUNTIF(D260:BC260,"A"),"1")</f>
        <v>0</v>
      </c>
      <c r="EY9" s="73" t="b">
        <f>IF(COUNTIF(D263:BC263,"A"),"1")</f>
        <v>0</v>
      </c>
      <c r="EZ9" s="73" t="b">
        <f>IF(COUNTIF(D266:BC266,"A"),"1")</f>
        <v>0</v>
      </c>
      <c r="FA9" s="73" t="b">
        <f>IF(COUNTIF(D269:BC269,"A"),"1")</f>
        <v>0</v>
      </c>
      <c r="FB9" s="73" t="b">
        <f>IF(COUNTIF(D272:BC272,"A"),"1")</f>
        <v>0</v>
      </c>
      <c r="FC9" s="73" t="b">
        <f>IF(COUNTIF(D275:BC275,"A"),"1")</f>
        <v>0</v>
      </c>
      <c r="FD9" s="73" t="b">
        <f>IF(COUNTIF(D278:BC278,"A"),"1")</f>
        <v>0</v>
      </c>
      <c r="FE9" s="73" t="b">
        <f>IF(COUNTIF(D281:BC281,"A"),"1")</f>
        <v>0</v>
      </c>
      <c r="FF9" s="73" t="b">
        <f>IF(COUNTIF(D284:BC284,"A"),"1")</f>
        <v>0</v>
      </c>
      <c r="FG9" s="73" t="b">
        <f>IF(COUNTIF(D287:BC287,"A"),"1")</f>
        <v>0</v>
      </c>
      <c r="FH9" s="73" t="b">
        <f>IF(COUNTIF(D290:BC290,"A"),"1")</f>
        <v>0</v>
      </c>
      <c r="FI9" s="73" t="b">
        <f>IF(COUNTIF(D293:BC293,"A"),"1")</f>
        <v>0</v>
      </c>
      <c r="FJ9" s="73" t="b">
        <f>IF(COUNTIF(D296:BC296,"A"),"1")</f>
        <v>0</v>
      </c>
      <c r="FK9" s="73" t="b">
        <f>IF(COUNTIF(D299:BC299,"A"),"1")</f>
        <v>0</v>
      </c>
      <c r="FL9" s="73" t="b">
        <f>IF(COUNTIF(D302:BC302,"A"),"1")</f>
        <v>0</v>
      </c>
      <c r="FM9" s="73" t="b">
        <f>IF(COUNTIF(D305:BC305,"A"),"1")</f>
        <v>0</v>
      </c>
      <c r="FN9" s="73" t="b">
        <f>IF(COUNTIF(D308:BC308,"A"),"1")</f>
        <v>0</v>
      </c>
      <c r="FO9" s="73" t="b">
        <f>IF(COUNTIF(D311:BC311,"A"),"1")</f>
        <v>0</v>
      </c>
      <c r="FP9" s="73" t="b">
        <f>IF(COUNTIF(D314:BC314,"A"),"1")</f>
        <v>0</v>
      </c>
      <c r="FQ9" s="73" t="b">
        <f>IF(COUNTIF(D317:BC317,"A"),"1")</f>
        <v>0</v>
      </c>
      <c r="FR9" s="73" t="b">
        <f>IF(COUNTIF(D320:BC320,"A"),"1")</f>
        <v>0</v>
      </c>
      <c r="FS9" s="73" t="b">
        <f>IF(COUNTIF(D323:BC323,"A"),"1")</f>
        <v>0</v>
      </c>
      <c r="FT9" s="73" t="b">
        <f>IF(COUNTIF(D326:BC326,"A"),"1")</f>
        <v>0</v>
      </c>
      <c r="FU9" s="73" t="b">
        <f>IF(COUNTIF(D329:BC329,"A"),"1")</f>
        <v>0</v>
      </c>
      <c r="FV9" s="73" t="b">
        <f>IF(COUNTIF(D332:BC332,"A"),"1")</f>
        <v>0</v>
      </c>
      <c r="FW9" s="73" t="b">
        <f>IF(COUNTIF(D335:BC335,"A"),"1")</f>
        <v>0</v>
      </c>
      <c r="FX9" s="73" t="b">
        <f>IF(COUNTIF(D338:BC338,"A"),"1")</f>
        <v>0</v>
      </c>
      <c r="FY9" s="73" t="b">
        <f>IF(COUNTIF(D341:BC341,"A"),"1")</f>
        <v>0</v>
      </c>
      <c r="FZ9" s="73" t="b">
        <f>IF(COUNTIF(D344:BC344,"A"),"1")</f>
        <v>0</v>
      </c>
      <c r="GA9" s="73" t="b">
        <f>IF(COUNTIF(D347:BC347,"A"),"1")</f>
        <v>0</v>
      </c>
      <c r="GB9" s="73" t="b">
        <f>IF(COUNTIF(D350:BC350,"A"),"1")</f>
        <v>0</v>
      </c>
      <c r="GC9" s="73" t="b">
        <f>IF(COUNTIF(D353:BC353,"A"),"1")</f>
        <v>0</v>
      </c>
      <c r="GD9" s="73" t="b">
        <f>IF(COUNTIF(D356:BC356,"A"),"1")</f>
        <v>0</v>
      </c>
      <c r="GE9" s="73" t="b">
        <f>IF(COUNTIF(D359:BC359,"A"),"1")</f>
        <v>0</v>
      </c>
      <c r="GF9" s="73" t="b">
        <f>IF(COUNTIF(D362:BC362,"A"),"1")</f>
        <v>0</v>
      </c>
      <c r="GG9" s="73" t="b">
        <f>IF(COUNTIF(D365:BC365,"A"),"1")</f>
        <v>0</v>
      </c>
    </row>
    <row r="10" spans="1:189" ht="15.65" customHeight="1" x14ac:dyDescent="0.25">
      <c r="A10" s="70"/>
      <c r="B10" s="79"/>
      <c r="C10" s="105"/>
      <c r="D10" s="66"/>
      <c r="E10" s="64"/>
      <c r="F10" s="64"/>
      <c r="G10" s="64"/>
      <c r="H10" s="64"/>
      <c r="I10" s="64"/>
      <c r="J10" s="64"/>
      <c r="K10" s="64"/>
      <c r="L10" s="64"/>
      <c r="M10" s="67"/>
      <c r="N10" s="66"/>
      <c r="O10" s="64"/>
      <c r="P10" s="64"/>
      <c r="Q10" s="64"/>
      <c r="R10" s="64"/>
      <c r="S10" s="64"/>
      <c r="T10" s="64"/>
      <c r="U10" s="64"/>
      <c r="V10" s="64"/>
      <c r="W10" s="67"/>
      <c r="X10" s="66"/>
      <c r="Y10" s="64"/>
      <c r="Z10" s="64"/>
      <c r="AA10" s="64"/>
      <c r="AB10" s="64"/>
      <c r="AC10" s="64"/>
      <c r="AD10" s="64"/>
      <c r="AE10" s="64"/>
      <c r="AF10" s="64"/>
      <c r="AG10" s="67"/>
      <c r="AH10" s="66"/>
      <c r="AI10" s="64"/>
      <c r="AJ10" s="64"/>
      <c r="AK10" s="64"/>
      <c r="AL10" s="64"/>
      <c r="AM10" s="64"/>
      <c r="AN10" s="64"/>
      <c r="AO10" s="64"/>
      <c r="AP10" s="64"/>
      <c r="AQ10" s="65"/>
      <c r="AR10" s="66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5"/>
      <c r="BD10" s="98"/>
      <c r="BE10" s="100"/>
      <c r="BF10" s="70"/>
      <c r="BG10" s="70"/>
      <c r="BH10" s="70"/>
      <c r="BI10" s="70"/>
      <c r="BJ10" s="70"/>
      <c r="BK10" s="70"/>
      <c r="BL10" s="70"/>
      <c r="BM10" s="70"/>
      <c r="BN10" s="70"/>
      <c r="BO10" s="70"/>
      <c r="BP10" s="70"/>
      <c r="BR10" s="73" t="b">
        <f>IF(COUNTIF(D8:BC8,"B"),"2")</f>
        <v>0</v>
      </c>
      <c r="BS10" s="73" t="b">
        <f>IF(COUNTIF(D11:BC11,"B"),"2")</f>
        <v>0</v>
      </c>
      <c r="BT10" s="73" t="b">
        <f>IF(COUNTIF(D14:BC14,"B"),"2")</f>
        <v>0</v>
      </c>
      <c r="BU10" s="73" t="b">
        <f>IF(COUNTIF(D17:BC17,"B"),"2")</f>
        <v>0</v>
      </c>
      <c r="BV10" s="73" t="b">
        <f>IF(COUNTIF(D20:BC20,"B"),"2")</f>
        <v>0</v>
      </c>
      <c r="BW10" s="73" t="b">
        <f>IF(COUNTIF(D23:BC23,"B"),"2")</f>
        <v>0</v>
      </c>
      <c r="BX10" s="73" t="b">
        <f>IF(COUNTIF(D26:BC26,"B"),"2")</f>
        <v>0</v>
      </c>
      <c r="BY10" s="73" t="b">
        <f>IF(COUNTIF(D29:BC29,"B"),"2")</f>
        <v>0</v>
      </c>
      <c r="BZ10" s="73" t="b">
        <f>IF(COUNTIF(D32:BC32,"B"),"2")</f>
        <v>0</v>
      </c>
      <c r="CA10" s="73" t="b">
        <f>IF(COUNTIF(D35:BC35,"B"),"2")</f>
        <v>0</v>
      </c>
      <c r="CB10" s="73" t="b">
        <f>IF(COUNTIF(D38:BC38,"B"),"2")</f>
        <v>0</v>
      </c>
      <c r="CC10" s="73" t="b">
        <f>IF(COUNTIF(D41:BC41,"B"),"2")</f>
        <v>0</v>
      </c>
      <c r="CD10" s="73" t="b">
        <f>IF(COUNTIF(D44:BC44,"B"),"2")</f>
        <v>0</v>
      </c>
      <c r="CE10" s="73" t="b">
        <f>IF(COUNTIF(D47:BC47,"B"),"2")</f>
        <v>0</v>
      </c>
      <c r="CF10" s="73" t="b">
        <f>IF(COUNTIF(D50:BC50,"B"),"2")</f>
        <v>0</v>
      </c>
      <c r="CG10" s="73" t="b">
        <f>IF(COUNTIF(D53:BC53,"B"),"2")</f>
        <v>0</v>
      </c>
      <c r="CH10" s="73" t="b">
        <f>IF(COUNTIF(D56:BC56,"B"),"2")</f>
        <v>0</v>
      </c>
      <c r="CI10" s="73" t="b">
        <f>IF(COUNTIF(D59:BC59,"B"),"2")</f>
        <v>0</v>
      </c>
      <c r="CJ10" s="73" t="b">
        <f>IF(COUNTIF(D62:BC62,"B"),"2")</f>
        <v>0</v>
      </c>
      <c r="CK10" s="73" t="b">
        <f>IF(COUNTIF(D65:BC65,"B"),"2")</f>
        <v>0</v>
      </c>
      <c r="CL10" s="73" t="b">
        <f>IF(COUNTIF(D68:BC68,"B"),"2")</f>
        <v>0</v>
      </c>
      <c r="CM10" s="73" t="b">
        <f>IF(COUNTIF(D71:BC71,"B"),"2")</f>
        <v>0</v>
      </c>
      <c r="CN10" s="73" t="b">
        <f>IF(COUNTIF(D74:BC74,"B"),"2")</f>
        <v>0</v>
      </c>
      <c r="CO10" s="73" t="b">
        <f>IF(COUNTIF(D77:BC77,"B"),"2")</f>
        <v>0</v>
      </c>
      <c r="CP10" s="73" t="b">
        <f>IF(COUNTIF(D80:BC80,"B"),"2")</f>
        <v>0</v>
      </c>
      <c r="CQ10" s="73" t="b">
        <f>IF(COUNTIF(D83:BC83,"B"),"2")</f>
        <v>0</v>
      </c>
      <c r="CR10" s="73" t="b">
        <f>IF(COUNTIF(D86:BC86,"B"),"2")</f>
        <v>0</v>
      </c>
      <c r="CS10" s="73" t="b">
        <f>IF(COUNTIF(D89:BC89,"B"),"2")</f>
        <v>0</v>
      </c>
      <c r="CT10" s="73" t="b">
        <f>IF(COUNTIF(D92:BC92,"B"),"2")</f>
        <v>0</v>
      </c>
      <c r="CU10" s="73" t="b">
        <f>IF(COUNTIF(D95:BC95,"B"),"2")</f>
        <v>0</v>
      </c>
      <c r="CV10" s="73" t="b">
        <f>IF(COUNTIF(D98:BC98,"B"),"2")</f>
        <v>0</v>
      </c>
      <c r="CW10" s="73" t="b">
        <f>IF(COUNTIF(D101:BC101,"B"),"2")</f>
        <v>0</v>
      </c>
      <c r="CX10" s="73" t="b">
        <f>IF(COUNTIF(D104:BC104,"B"),"2")</f>
        <v>0</v>
      </c>
      <c r="CY10" s="73" t="b">
        <f>IF(COUNTIF(D107:BC107,"B"),"2")</f>
        <v>0</v>
      </c>
      <c r="CZ10" s="73" t="b">
        <f>IF(COUNTIF(D110:BC110,"B"),"2")</f>
        <v>0</v>
      </c>
      <c r="DA10" s="73" t="b">
        <f>IF(COUNTIF(D113:BC113,"B"),"2")</f>
        <v>0</v>
      </c>
      <c r="DB10" s="73" t="b">
        <f>IF(COUNTIF(D116:BC116,"B"),"2")</f>
        <v>0</v>
      </c>
      <c r="DC10" s="73" t="b">
        <f>IF(COUNTIF(D119:BC119,"B"),"2")</f>
        <v>0</v>
      </c>
      <c r="DD10" s="73" t="b">
        <f>IF(COUNTIF(D122:BC122,"B"),"2")</f>
        <v>0</v>
      </c>
      <c r="DE10" s="73" t="b">
        <f>IF(COUNTIF(D125:BC125,"B"),"2")</f>
        <v>0</v>
      </c>
      <c r="DF10" s="73" t="b">
        <f>IF(COUNTIF(D128:BC128,"B"),"2")</f>
        <v>0</v>
      </c>
      <c r="DG10" s="73" t="b">
        <f>IF(COUNTIF(D131:BC131,"B"),"2")</f>
        <v>0</v>
      </c>
      <c r="DH10" s="73" t="b">
        <f>IF(COUNTIF(D134:BC134,"B"),"2")</f>
        <v>0</v>
      </c>
      <c r="DI10" s="73" t="b">
        <f>IF(COUNTIF(D137:BC137,"B"),"2")</f>
        <v>0</v>
      </c>
      <c r="DJ10" s="73" t="b">
        <f>IF(COUNTIF(D140:BC140,"B"),"2")</f>
        <v>0</v>
      </c>
      <c r="DK10" s="73" t="b">
        <f>IF(COUNTIF(D143:BC143,"B"),"2")</f>
        <v>0</v>
      </c>
      <c r="DL10" s="73" t="b">
        <f>IF(COUNTIF(D146:BC146,"B"),"2")</f>
        <v>0</v>
      </c>
      <c r="DM10" s="73" t="b">
        <f>IF(COUNTIF(D149:BC149,"B"),"2")</f>
        <v>0</v>
      </c>
      <c r="DN10" s="73" t="b">
        <f>IF(COUNTIF(D152:BC152,"B"),"2")</f>
        <v>0</v>
      </c>
      <c r="DO10" s="73" t="b">
        <f>IF(COUNTIF(D155:BC155,"B"),"2")</f>
        <v>0</v>
      </c>
      <c r="DP10" s="73" t="b">
        <f>IF(COUNTIF(D158:BC158,"B"),"2")</f>
        <v>0</v>
      </c>
      <c r="DQ10" s="73" t="b">
        <f>IF(COUNTIF(D161:BC161,"B"),"2")</f>
        <v>0</v>
      </c>
      <c r="DR10" s="73" t="b">
        <f>IF(COUNTIF(D164:BC164,"B"),"2")</f>
        <v>0</v>
      </c>
      <c r="DS10" s="73" t="b">
        <f>IF(COUNTIF(D167:BC167,"B"),"2")</f>
        <v>0</v>
      </c>
      <c r="DT10" s="73" t="b">
        <f>IF(COUNTIF(D170:BC170,"B"),"2")</f>
        <v>0</v>
      </c>
      <c r="DU10" s="73" t="b">
        <f>IF(COUNTIF(D173:BC173,"B"),"2")</f>
        <v>0</v>
      </c>
      <c r="DV10" s="73" t="b">
        <f>IF(COUNTIF(D176:BC176,"B"),"2")</f>
        <v>0</v>
      </c>
      <c r="DW10" s="73" t="b">
        <f>IF(COUNTIF(D179:BC179,"B"),"2")</f>
        <v>0</v>
      </c>
      <c r="DX10" s="73" t="b">
        <f>IF(COUNTIF(D182:BC182,"B"),"2")</f>
        <v>0</v>
      </c>
      <c r="DY10" s="73" t="b">
        <f>IF(COUNTIF(D185:BC185,"B"),"2")</f>
        <v>0</v>
      </c>
      <c r="DZ10" s="73" t="b">
        <f>IF(COUNTIF(D188:BC188,"B"),"2")</f>
        <v>0</v>
      </c>
      <c r="EA10" s="73" t="b">
        <f>IF(COUNTIF(D191:BC191,"B"),"2")</f>
        <v>0</v>
      </c>
      <c r="EB10" s="73" t="b">
        <f>IF(COUNTIF(D194:BC194,"B"),"2")</f>
        <v>0</v>
      </c>
      <c r="EC10" s="73" t="b">
        <f>IF(COUNTIF(D197:BC197,"B"),"2")</f>
        <v>0</v>
      </c>
      <c r="ED10" s="73" t="b">
        <f>IF(COUNTIF(D200:BC200,"B"),"2")</f>
        <v>0</v>
      </c>
      <c r="EE10" s="73" t="b">
        <f>IF(COUNTIF(D203:BC203,"B"),"2")</f>
        <v>0</v>
      </c>
      <c r="EF10" s="73" t="b">
        <f>IF(COUNTIF(D206:BC206,"B"),"2")</f>
        <v>0</v>
      </c>
      <c r="EG10" s="73" t="b">
        <f>IF(COUNTIF(D209:BC209,"B"),"2")</f>
        <v>0</v>
      </c>
      <c r="EH10" s="73" t="b">
        <f>IF(COUNTIF(D212:BC212,"B"),"2")</f>
        <v>0</v>
      </c>
      <c r="EI10" s="73" t="b">
        <f>IF(COUNTIF(D215:BC215,"B"),"2")</f>
        <v>0</v>
      </c>
      <c r="EJ10" s="73" t="b">
        <f>IF(COUNTIF(D218:BC218,"B"),"2")</f>
        <v>0</v>
      </c>
      <c r="EK10" s="73" t="b">
        <f>IF(COUNTIF(D221:BC221,"B"),"2")</f>
        <v>0</v>
      </c>
      <c r="EL10" s="73" t="b">
        <f>IF(COUNTIF(D224:BC224,"B"),"2")</f>
        <v>0</v>
      </c>
      <c r="EM10" s="73" t="b">
        <f>IF(COUNTIF(D227:BC227,"B"),"2")</f>
        <v>0</v>
      </c>
      <c r="EN10" s="73" t="b">
        <f>IF(COUNTIF(D230:BC230,"B"),"2")</f>
        <v>0</v>
      </c>
      <c r="EO10" s="73" t="b">
        <f>IF(COUNTIF(D233:BC233,"B"),"2")</f>
        <v>0</v>
      </c>
      <c r="EP10" s="73" t="b">
        <f>IF(COUNTIF(D236:BC236,"B"),"2")</f>
        <v>0</v>
      </c>
      <c r="EQ10" s="73" t="b">
        <f>IF(COUNTIF(D239:BC239,"B"),"2")</f>
        <v>0</v>
      </c>
      <c r="ER10" s="73" t="b">
        <f>IF(COUNTIF(D242:BC242,"B"),"2")</f>
        <v>0</v>
      </c>
      <c r="ES10" s="73" t="b">
        <f>IF(COUNTIF(D245:BC245,"B"),"2")</f>
        <v>0</v>
      </c>
      <c r="ET10" s="73" t="b">
        <f>IF(COUNTIF(D248:BC248,"B"),"2")</f>
        <v>0</v>
      </c>
      <c r="EU10" s="73" t="b">
        <f>IF(COUNTIF(D251:BC251,"B"),"2")</f>
        <v>0</v>
      </c>
      <c r="EV10" s="73" t="b">
        <f>IF(COUNTIF(D254:BC254,"B"),"2")</f>
        <v>0</v>
      </c>
      <c r="EW10" s="73" t="b">
        <f>IF(COUNTIF(D257:BC257,"B"),"2")</f>
        <v>0</v>
      </c>
      <c r="EX10" s="73" t="b">
        <f>IF(COUNTIF(D260:BC260,"B"),"2")</f>
        <v>0</v>
      </c>
      <c r="EY10" s="73" t="b">
        <f>IF(COUNTIF(D263:BC263,"B"),"2")</f>
        <v>0</v>
      </c>
      <c r="EZ10" s="73" t="b">
        <f>IF(COUNTIF(D266:BC266,"B"),"2")</f>
        <v>0</v>
      </c>
      <c r="FA10" s="73" t="b">
        <f>IF(COUNTIF(D269:BC269,"B"),"2")</f>
        <v>0</v>
      </c>
      <c r="FB10" s="73" t="b">
        <f>IF(COUNTIF(D272:BC272,"B"),"2")</f>
        <v>0</v>
      </c>
      <c r="FC10" s="73" t="b">
        <f>IF(COUNTIF(D275:BC275,"B"),"2")</f>
        <v>0</v>
      </c>
      <c r="FD10" s="73" t="b">
        <f>IF(COUNTIF(D278:BC278,"B"),"2")</f>
        <v>0</v>
      </c>
      <c r="FE10" s="73" t="b">
        <f>IF(COUNTIF(D281:BC281,"B"),"2")</f>
        <v>0</v>
      </c>
      <c r="FF10" s="73" t="b">
        <f>IF(COUNTIF(D284:BC284,"B"),"2")</f>
        <v>0</v>
      </c>
      <c r="FG10" s="73" t="b">
        <f>IF(COUNTIF(D287:BC287,"B"),"2")</f>
        <v>0</v>
      </c>
      <c r="FH10" s="73" t="b">
        <f>IF(COUNTIF(D290:BC290,"B"),"2")</f>
        <v>0</v>
      </c>
      <c r="FI10" s="73" t="b">
        <f>IF(COUNTIF(D293:BC293,"B"),"2")</f>
        <v>0</v>
      </c>
      <c r="FJ10" s="73" t="b">
        <f>IF(COUNTIF(D296:BC296,"B"),"2")</f>
        <v>0</v>
      </c>
      <c r="FK10" s="73" t="b">
        <f>IF(COUNTIF(D299:BC299,"B"),"2")</f>
        <v>0</v>
      </c>
      <c r="FL10" s="73" t="b">
        <f>IF(COUNTIF(D302:BC302,"B"),"2")</f>
        <v>0</v>
      </c>
      <c r="FM10" s="73" t="b">
        <f>IF(COUNTIF(D305:BC305,"B"),"2")</f>
        <v>0</v>
      </c>
      <c r="FN10" s="73" t="b">
        <f>IF(COUNTIF(D308:BC308,"B"),"2")</f>
        <v>0</v>
      </c>
      <c r="FO10" s="73" t="b">
        <f>IF(COUNTIF(D311:BC311,"B"),"2")</f>
        <v>0</v>
      </c>
      <c r="FP10" s="73" t="b">
        <f>IF(COUNTIF(D314:BC314,"B"),"2")</f>
        <v>0</v>
      </c>
      <c r="FQ10" s="73" t="b">
        <f>IF(COUNTIF(D317:BC317,"B"),"2")</f>
        <v>0</v>
      </c>
      <c r="FR10" s="73" t="b">
        <f>IF(COUNTIF(D320:BC320,"B"),"2")</f>
        <v>0</v>
      </c>
      <c r="FS10" s="73" t="b">
        <f>IF(COUNTIF(D323:BC323,"B"),"2")</f>
        <v>0</v>
      </c>
      <c r="FT10" s="73" t="b">
        <f>IF(COUNTIF(D326:BC326,"B"),"2")</f>
        <v>0</v>
      </c>
      <c r="FU10" s="73" t="b">
        <f>IF(COUNTIF(D329:BC329,"B"),"2")</f>
        <v>0</v>
      </c>
      <c r="FV10" s="73" t="b">
        <f>IF(COUNTIF(D332:BC332,"B"),"2")</f>
        <v>0</v>
      </c>
      <c r="FW10" s="73" t="b">
        <f>IF(COUNTIF(D335:BC335,"B"),"2")</f>
        <v>0</v>
      </c>
      <c r="FX10" s="73" t="b">
        <f>IF(COUNTIF(D338:BC338,"B"),"2")</f>
        <v>0</v>
      </c>
      <c r="FY10" s="73" t="b">
        <f>IF(COUNTIF(D341:BC341,"B"),"2")</f>
        <v>0</v>
      </c>
      <c r="FZ10" s="73" t="b">
        <f>IF(COUNTIF(D344:BC344,"B"),"2")</f>
        <v>0</v>
      </c>
      <c r="GA10" s="73" t="b">
        <f>IF(COUNTIF(D347:BC347,"B"),"2")</f>
        <v>0</v>
      </c>
      <c r="GB10" s="73" t="b">
        <f>IF(COUNTIF(D350:BC350,"B"),"2")</f>
        <v>0</v>
      </c>
      <c r="GC10" s="73" t="b">
        <f>IF(COUNTIF(D353:BC353,"B"),"2")</f>
        <v>0</v>
      </c>
      <c r="GD10" s="73" t="b">
        <f>IF(COUNTIF(D356:BC356,"B"),"2")</f>
        <v>0</v>
      </c>
      <c r="GE10" s="73" t="b">
        <f>IF(COUNTIF(D359:BC359,"B"),"2")</f>
        <v>0</v>
      </c>
      <c r="GF10" s="73" t="b">
        <f>IF(COUNTIF(D362:BC362,"B"),"2")</f>
        <v>0</v>
      </c>
      <c r="GG10" s="73" t="b">
        <f>IF(COUNTIF(D365:BC365,"B"),"2")</f>
        <v>0</v>
      </c>
    </row>
    <row r="11" spans="1:189" ht="16.3" thickBot="1" x14ac:dyDescent="0.3">
      <c r="A11" s="70"/>
      <c r="B11" s="81"/>
      <c r="C11" s="106"/>
      <c r="D11" s="92" t="e">
        <f>VLOOKUP(D9,Data,2,FALSE)</f>
        <v>#N/A</v>
      </c>
      <c r="E11" s="93"/>
      <c r="F11" s="93"/>
      <c r="G11" s="93"/>
      <c r="H11" s="94"/>
      <c r="I11" s="102" t="e">
        <f>VLOOKUP(D9,Data,3,FALSE)</f>
        <v>#N/A</v>
      </c>
      <c r="J11" s="93"/>
      <c r="K11" s="93"/>
      <c r="L11" s="93"/>
      <c r="M11" s="103"/>
      <c r="N11" s="92" t="e">
        <f>VLOOKUP(N9,Data,2,FALSE)</f>
        <v>#N/A</v>
      </c>
      <c r="O11" s="93"/>
      <c r="P11" s="93"/>
      <c r="Q11" s="93"/>
      <c r="R11" s="94"/>
      <c r="S11" s="102" t="e">
        <f>VLOOKUP(N9,Data,3,FALSE)</f>
        <v>#N/A</v>
      </c>
      <c r="T11" s="93"/>
      <c r="U11" s="93"/>
      <c r="V11" s="93"/>
      <c r="W11" s="103"/>
      <c r="X11" s="92" t="e">
        <f>VLOOKUP(X9,Data,2,FALSE)</f>
        <v>#N/A</v>
      </c>
      <c r="Y11" s="93"/>
      <c r="Z11" s="93"/>
      <c r="AA11" s="93"/>
      <c r="AB11" s="94"/>
      <c r="AC11" s="102" t="e">
        <f>VLOOKUP(X9,Data,3,FALSE)</f>
        <v>#N/A</v>
      </c>
      <c r="AD11" s="93"/>
      <c r="AE11" s="93"/>
      <c r="AF11" s="93"/>
      <c r="AG11" s="103"/>
      <c r="AH11" s="92" t="e">
        <f>VLOOKUP(AH9,Data,2,FALSE)</f>
        <v>#N/A</v>
      </c>
      <c r="AI11" s="93"/>
      <c r="AJ11" s="93"/>
      <c r="AK11" s="93"/>
      <c r="AL11" s="94"/>
      <c r="AM11" s="102" t="e">
        <f>VLOOKUP(AH9,Data,3,FALSE)</f>
        <v>#N/A</v>
      </c>
      <c r="AN11" s="93"/>
      <c r="AO11" s="93"/>
      <c r="AP11" s="93"/>
      <c r="AQ11" s="103"/>
      <c r="AR11" s="92" t="e">
        <f>VLOOKUP(AR9,Data,2,FALSE)</f>
        <v>#N/A</v>
      </c>
      <c r="AS11" s="93"/>
      <c r="AT11" s="93"/>
      <c r="AU11" s="93"/>
      <c r="AV11" s="93"/>
      <c r="AW11" s="94"/>
      <c r="AX11" s="92" t="e">
        <f>VLOOKUP(AR9,Data,3,FALSE)</f>
        <v>#N/A</v>
      </c>
      <c r="AY11" s="93"/>
      <c r="AZ11" s="93"/>
      <c r="BA11" s="93"/>
      <c r="BB11" s="93"/>
      <c r="BC11" s="93"/>
      <c r="BD11" s="99"/>
      <c r="BE11" s="101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R11" s="73" t="b">
        <f>IF(COUNTIF(D8:BC8,"C"),"3")</f>
        <v>0</v>
      </c>
      <c r="BS11" s="73" t="b">
        <f>IF(COUNTIF(D11:BC11,"C"),"3")</f>
        <v>0</v>
      </c>
      <c r="BT11" s="73" t="b">
        <f>IF(COUNTIF(D14:BC14,"C"),"3")</f>
        <v>0</v>
      </c>
      <c r="BU11" s="73" t="b">
        <f>IF(COUNTIF(D17:BC17,"C"),"3")</f>
        <v>0</v>
      </c>
      <c r="BV11" s="73" t="b">
        <f>IF(COUNTIF(D20:BC20,"C"),"3")</f>
        <v>0</v>
      </c>
      <c r="BW11" s="73" t="b">
        <f>IF(COUNTIF(D23:BC23,"C"),"3")</f>
        <v>0</v>
      </c>
      <c r="BX11" s="73" t="b">
        <f>IF(COUNTIF(D26:BC26,"C"),"3")</f>
        <v>0</v>
      </c>
      <c r="BY11" s="73" t="b">
        <f>IF(COUNTIF(D29:BC29,"C"),"3")</f>
        <v>0</v>
      </c>
      <c r="BZ11" s="73" t="b">
        <f>IF(COUNTIF(D32:BC32,"C"),"3")</f>
        <v>0</v>
      </c>
      <c r="CA11" s="73" t="b">
        <f>IF(COUNTIF(D35:BC35,"C"),"3")</f>
        <v>0</v>
      </c>
      <c r="CB11" s="73" t="b">
        <f>IF(COUNTIF(D38:BC38,"C"),"3")</f>
        <v>0</v>
      </c>
      <c r="CC11" s="73" t="b">
        <f>IF(COUNTIF(D41:BC41,"C"),"3")</f>
        <v>0</v>
      </c>
      <c r="CD11" s="73" t="b">
        <f>IF(COUNTIF(D44:BC44,"C"),"3")</f>
        <v>0</v>
      </c>
      <c r="CE11" s="73" t="b">
        <f>IF(COUNTIF(D47:BC47,"C"),"3")</f>
        <v>0</v>
      </c>
      <c r="CF11" s="73" t="b">
        <f>IF(COUNTIF(D50:BC50,"C"),"3")</f>
        <v>0</v>
      </c>
      <c r="CG11" s="73" t="b">
        <f>IF(COUNTIF(D53:BC53,"C"),"3")</f>
        <v>0</v>
      </c>
      <c r="CH11" s="73" t="b">
        <f>IF(COUNTIF(D56:BC56,"C"),"3")</f>
        <v>0</v>
      </c>
      <c r="CI11" s="73" t="b">
        <f>IF(COUNTIF(D59:BC59,"C"),"3")</f>
        <v>0</v>
      </c>
      <c r="CJ11" s="73" t="b">
        <f>IF(COUNTIF(D62:BC62,"C"),"3")</f>
        <v>0</v>
      </c>
      <c r="CK11" s="73" t="b">
        <f>IF(COUNTIF(D65:BC65,"C"),"3")</f>
        <v>0</v>
      </c>
      <c r="CL11" s="73" t="b">
        <f>IF(COUNTIF(D68:BC68,"C"),"3")</f>
        <v>0</v>
      </c>
      <c r="CM11" s="73" t="b">
        <f>IF(COUNTIF(D71:BC71,"C"),"3")</f>
        <v>0</v>
      </c>
      <c r="CN11" s="73" t="b">
        <f>IF(COUNTIF(D74:BC74,"C"),"3")</f>
        <v>0</v>
      </c>
      <c r="CO11" s="73" t="b">
        <f>IF(COUNTIF(D77:BC77,"C"),"3")</f>
        <v>0</v>
      </c>
      <c r="CP11" s="73" t="b">
        <f>IF(COUNTIF(D80:BC80,"C"),"3")</f>
        <v>0</v>
      </c>
      <c r="CQ11" s="73" t="b">
        <f>IF(COUNTIF(D83:BC83,"C"),"3")</f>
        <v>0</v>
      </c>
      <c r="CR11" s="73" t="b">
        <f>IF(COUNTIF(D86:BC86,"C"),"3")</f>
        <v>0</v>
      </c>
      <c r="CS11" s="73" t="b">
        <f>IF(COUNTIF(D89:BC89,"C"),"3")</f>
        <v>0</v>
      </c>
      <c r="CT11" s="73" t="b">
        <f>IF(COUNTIF(D92:BC92,"C"),"3")</f>
        <v>0</v>
      </c>
      <c r="CU11" s="73" t="b">
        <f>IF(COUNTIF(D95:BC95,"C"),"3")</f>
        <v>0</v>
      </c>
      <c r="CV11" s="73" t="b">
        <f>IF(COUNTIF(D98:BC98,"C"),"3")</f>
        <v>0</v>
      </c>
      <c r="CW11" s="73" t="b">
        <f>IF(COUNTIF(D101:BC101,"C"),"3")</f>
        <v>0</v>
      </c>
      <c r="CX11" s="73" t="b">
        <f>IF(COUNTIF(D104:BC104,"C"),"3")</f>
        <v>0</v>
      </c>
      <c r="CY11" s="73" t="b">
        <f>IF(COUNTIF(D107:BC107,"C"),"3")</f>
        <v>0</v>
      </c>
      <c r="CZ11" s="73" t="b">
        <f>IF(COUNTIF(D110:BC110,"C"),"3")</f>
        <v>0</v>
      </c>
      <c r="DA11" s="73" t="b">
        <f>IF(COUNTIF(D113:BC113,"C"),"3")</f>
        <v>0</v>
      </c>
      <c r="DB11" s="73" t="b">
        <f>IF(COUNTIF(D116:BC116,"C"),"3")</f>
        <v>0</v>
      </c>
      <c r="DC11" s="73" t="b">
        <f>IF(COUNTIF(D119:BC119,"C"),"3")</f>
        <v>0</v>
      </c>
      <c r="DD11" s="73" t="b">
        <f>IF(COUNTIF(D122:BC122,"C"),"3")</f>
        <v>0</v>
      </c>
      <c r="DE11" s="73" t="b">
        <f>IF(COUNTIF(D125:BC125,"C"),"3")</f>
        <v>0</v>
      </c>
      <c r="DF11" s="73" t="b">
        <f>IF(COUNTIF(D128:BC128,"C"),"3")</f>
        <v>0</v>
      </c>
      <c r="DG11" s="73" t="b">
        <f>IF(COUNTIF(D131:BC131,"C"),"3")</f>
        <v>0</v>
      </c>
      <c r="DH11" s="73" t="b">
        <f>IF(COUNTIF(D134:BC134,"C"),"3")</f>
        <v>0</v>
      </c>
      <c r="DI11" s="73" t="b">
        <f>IF(COUNTIF(D137:BC137,"C"),"3")</f>
        <v>0</v>
      </c>
      <c r="DJ11" s="73" t="b">
        <f>IF(COUNTIF(D140:BC140,"C"),"3")</f>
        <v>0</v>
      </c>
      <c r="DK11" s="73" t="b">
        <f>IF(COUNTIF(D143:BC143,"C"),"3")</f>
        <v>0</v>
      </c>
      <c r="DL11" s="73" t="b">
        <f>IF(COUNTIF(D146:BC146,"C"),"3")</f>
        <v>0</v>
      </c>
      <c r="DM11" s="73" t="b">
        <f>IF(COUNTIF(D149:BC149,"C"),"3")</f>
        <v>0</v>
      </c>
      <c r="DN11" s="73" t="b">
        <f>IF(COUNTIF(D152:BC152,"C"),"3")</f>
        <v>0</v>
      </c>
      <c r="DO11" s="73" t="b">
        <f>IF(COUNTIF(D155:BC155,"C"),"3")</f>
        <v>0</v>
      </c>
      <c r="DP11" s="73" t="b">
        <f>IF(COUNTIF(D158:BC158,"C"),"3")</f>
        <v>0</v>
      </c>
      <c r="DQ11" s="73" t="b">
        <f>IF(COUNTIF(D161:BC161,"C"),"3")</f>
        <v>0</v>
      </c>
      <c r="DR11" s="73" t="b">
        <f>IF(COUNTIF(D164:BC164,"C"),"3")</f>
        <v>0</v>
      </c>
      <c r="DS11" s="73" t="b">
        <f>IF(COUNTIF(D167:BC167,"C"),"3")</f>
        <v>0</v>
      </c>
      <c r="DT11" s="73" t="b">
        <f>IF(COUNTIF(D170:BC170,"C"),"3")</f>
        <v>0</v>
      </c>
      <c r="DU11" s="73" t="b">
        <f>IF(COUNTIF(D173:BC173,"C"),"3")</f>
        <v>0</v>
      </c>
      <c r="DV11" s="73" t="b">
        <f>IF(COUNTIF(D176:BC176,"C"),"3")</f>
        <v>0</v>
      </c>
      <c r="DW11" s="73" t="b">
        <f>IF(COUNTIF(D179:BC179,"C"),"3")</f>
        <v>0</v>
      </c>
      <c r="DX11" s="73" t="b">
        <f>IF(COUNTIF(D182:BC182,"C"),"3")</f>
        <v>0</v>
      </c>
      <c r="DY11" s="73" t="b">
        <f>IF(COUNTIF(D185:BC185,"C"),"3")</f>
        <v>0</v>
      </c>
      <c r="DZ11" s="73" t="b">
        <f>IF(COUNTIF(D188:BC188,"C"),"3")</f>
        <v>0</v>
      </c>
      <c r="EA11" s="73" t="b">
        <f>IF(COUNTIF(D191:BC191,"C"),"3")</f>
        <v>0</v>
      </c>
      <c r="EB11" s="73" t="b">
        <f>IF(COUNTIF(D194:BC194,"C"),"3")</f>
        <v>0</v>
      </c>
      <c r="EC11" s="73" t="b">
        <f>IF(COUNTIF(D197:BC197,"C"),"3")</f>
        <v>0</v>
      </c>
      <c r="ED11" s="73" t="b">
        <f>IF(COUNTIF(D200:BC200,"C"),"3")</f>
        <v>0</v>
      </c>
      <c r="EE11" s="73" t="b">
        <f>IF(COUNTIF(D203:BC203,"C"),"3")</f>
        <v>0</v>
      </c>
      <c r="EF11" s="73" t="b">
        <f>IF(COUNTIF(D206:BC206,"C"),"3")</f>
        <v>0</v>
      </c>
      <c r="EG11" s="73" t="b">
        <f>IF(COUNTIF(D209:BC209,"C"),"3")</f>
        <v>0</v>
      </c>
      <c r="EH11" s="73" t="b">
        <f>IF(COUNTIF(D212:BC212,"C"),"3")</f>
        <v>0</v>
      </c>
      <c r="EI11" s="73" t="b">
        <f>IF(COUNTIF(D215:BC215,"C"),"3")</f>
        <v>0</v>
      </c>
      <c r="EJ11" s="73" t="b">
        <f>IF(COUNTIF(D218:BC218,"C"),"3")</f>
        <v>0</v>
      </c>
      <c r="EK11" s="73" t="b">
        <f>IF(COUNTIF(D221:BC221,"C"),"3")</f>
        <v>0</v>
      </c>
      <c r="EL11" s="73" t="b">
        <f>IF(COUNTIF(D224:BC224,"C"),"3")</f>
        <v>0</v>
      </c>
      <c r="EM11" s="73" t="b">
        <f>IF(COUNTIF(D227:BC227,"C"),"3")</f>
        <v>0</v>
      </c>
      <c r="EN11" s="73" t="b">
        <f>IF(COUNTIF(D230:BC230,"C"),"3")</f>
        <v>0</v>
      </c>
      <c r="EO11" s="73" t="b">
        <f>IF(COUNTIF(D233:BC233,"C"),"3")</f>
        <v>0</v>
      </c>
      <c r="EP11" s="73" t="b">
        <f>IF(COUNTIF(D236:BC236,"C"),"3")</f>
        <v>0</v>
      </c>
      <c r="EQ11" s="73" t="b">
        <f>IF(COUNTIF(D239:BC239,"C"),"3")</f>
        <v>0</v>
      </c>
      <c r="ER11" s="73" t="b">
        <f>IF(COUNTIF(D242:BC242,"C"),"3")</f>
        <v>0</v>
      </c>
      <c r="ES11" s="73" t="b">
        <f>IF(COUNTIF(D245:BC245,"C"),"3")</f>
        <v>0</v>
      </c>
      <c r="ET11" s="73" t="b">
        <f>IF(COUNTIF(D248:BC248,"C"),"3")</f>
        <v>0</v>
      </c>
      <c r="EU11" s="73" t="b">
        <f>IF(COUNTIF(D251:BC251,"C"),"3")</f>
        <v>0</v>
      </c>
      <c r="EV11" s="73" t="b">
        <f>IF(COUNTIF(D254:BC254,"C"),"3")</f>
        <v>0</v>
      </c>
      <c r="EW11" s="73" t="b">
        <f>IF(COUNTIF(D257:BC257,"C"),"3")</f>
        <v>0</v>
      </c>
      <c r="EX11" s="73" t="b">
        <f>IF(COUNTIF(D260:BC260,"C"),"3")</f>
        <v>0</v>
      </c>
      <c r="EY11" s="73" t="b">
        <f>IF(COUNTIF(D263:BC263,"C"),"3")</f>
        <v>0</v>
      </c>
      <c r="EZ11" s="73" t="b">
        <f>IF(COUNTIF(D266:BC266,"C"),"3")</f>
        <v>0</v>
      </c>
      <c r="FA11" s="73" t="b">
        <f>IF(COUNTIF(D269:BC269,"C"),"3")</f>
        <v>0</v>
      </c>
      <c r="FB11" s="73" t="b">
        <f>IF(COUNTIF(D272:BC272,"C"),"3")</f>
        <v>0</v>
      </c>
      <c r="FC11" s="73" t="b">
        <f>IF(COUNTIF(D275:BC275,"C"),"3")</f>
        <v>0</v>
      </c>
      <c r="FD11" s="73" t="b">
        <f>IF(COUNTIF(D278:BC278,"C"),"3")</f>
        <v>0</v>
      </c>
      <c r="FE11" s="73" t="b">
        <f>IF(COUNTIF(D281:BC281,"C"),"3")</f>
        <v>0</v>
      </c>
      <c r="FF11" s="73" t="b">
        <f>IF(COUNTIF(D284:BC284,"C"),"3")</f>
        <v>0</v>
      </c>
      <c r="FG11" s="73" t="b">
        <f>IF(COUNTIF(D287:BC287,"C"),"3")</f>
        <v>0</v>
      </c>
      <c r="FH11" s="73" t="b">
        <f>IF(COUNTIF(D290:BC290,"C"),"3")</f>
        <v>0</v>
      </c>
      <c r="FI11" s="73" t="b">
        <f>IF(COUNTIF(D293:BC293,"C"),"3")</f>
        <v>0</v>
      </c>
      <c r="FJ11" s="73" t="b">
        <f>IF(COUNTIF(D296:BC296,"C"),"3")</f>
        <v>0</v>
      </c>
      <c r="FK11" s="73" t="b">
        <f>IF(COUNTIF(D299:BC299,"C"),"3")</f>
        <v>0</v>
      </c>
      <c r="FL11" s="73" t="b">
        <f>IF(COUNTIF(D302:BC302,"C"),"3")</f>
        <v>0</v>
      </c>
      <c r="FM11" s="73" t="b">
        <f>IF(COUNTIF(D305:BC305,"C"),"3")</f>
        <v>0</v>
      </c>
      <c r="FN11" s="73" t="b">
        <f>IF(COUNTIF(D308:BC308,"C"),"3")</f>
        <v>0</v>
      </c>
      <c r="FO11" s="73" t="b">
        <f>IF(COUNTIF(D311:BC311,"C"),"3")</f>
        <v>0</v>
      </c>
      <c r="FP11" s="73" t="b">
        <f>IF(COUNTIF(D314:BC314,"C"),"3")</f>
        <v>0</v>
      </c>
      <c r="FQ11" s="73" t="b">
        <f>IF(COUNTIF(D317:BC317,"C"),"3")</f>
        <v>0</v>
      </c>
      <c r="FR11" s="73" t="b">
        <f>IF(COUNTIF(D320:BC320,"C"),"3")</f>
        <v>0</v>
      </c>
      <c r="FS11" s="73" t="b">
        <f>IF(COUNTIF(D323:BC323,"C"),"3")</f>
        <v>0</v>
      </c>
      <c r="FT11" s="73" t="b">
        <f>IF(COUNTIF(D326:BC326,"C"),"3")</f>
        <v>0</v>
      </c>
      <c r="FU11" s="73" t="b">
        <f>IF(COUNTIF(D329:BC329,"C"),"3")</f>
        <v>0</v>
      </c>
      <c r="FV11" s="73" t="b">
        <f>IF(COUNTIF(D332:BC332,"C"),"3")</f>
        <v>0</v>
      </c>
      <c r="FW11" s="73" t="b">
        <f>IF(COUNTIF(D335:BC335,"C"),"3")</f>
        <v>0</v>
      </c>
      <c r="FX11" s="73" t="b">
        <f>IF(COUNTIF(D338:BC338,"C"),"3")</f>
        <v>0</v>
      </c>
      <c r="FY11" s="73" t="b">
        <f>IF(COUNTIF(D341:BC341,"C"),"3")</f>
        <v>0</v>
      </c>
      <c r="FZ11" s="73" t="b">
        <f>IF(COUNTIF(D344:BC344,"C"),"3")</f>
        <v>0</v>
      </c>
      <c r="GA11" s="73" t="b">
        <f>IF(COUNTIF(D347:BC347,"C"),"3")</f>
        <v>0</v>
      </c>
      <c r="GB11" s="73" t="b">
        <f>IF(COUNTIF(D350:BC350,"C"),"3")</f>
        <v>0</v>
      </c>
      <c r="GC11" s="73" t="b">
        <f>IF(COUNTIF(D353:BC353,"C"),"3")</f>
        <v>0</v>
      </c>
      <c r="GD11" s="73" t="b">
        <f>IF(COUNTIF(D356:BC356,"C"),"3")</f>
        <v>0</v>
      </c>
      <c r="GE11" s="73" t="b">
        <f>IF(COUNTIF(D359:BC359,"C"),"3")</f>
        <v>0</v>
      </c>
      <c r="GF11" s="73" t="b">
        <f>IF(COUNTIF(D362:BC362,"C"),"3")</f>
        <v>0</v>
      </c>
      <c r="GG11" s="73" t="b">
        <f>IF(COUNTIF(D365:BC365,"C"),"3")</f>
        <v>0</v>
      </c>
    </row>
    <row r="12" spans="1:189" ht="18.7" customHeight="1" x14ac:dyDescent="0.25">
      <c r="A12" s="70"/>
      <c r="B12" s="82">
        <v>3</v>
      </c>
      <c r="C12" s="104"/>
      <c r="D12" s="107"/>
      <c r="E12" s="108"/>
      <c r="F12" s="108"/>
      <c r="G12" s="108"/>
      <c r="H12" s="108"/>
      <c r="I12" s="108"/>
      <c r="J12" s="108"/>
      <c r="K12" s="108"/>
      <c r="L12" s="108"/>
      <c r="M12" s="109"/>
      <c r="N12" s="107"/>
      <c r="O12" s="108"/>
      <c r="P12" s="108"/>
      <c r="Q12" s="108"/>
      <c r="R12" s="108"/>
      <c r="S12" s="108"/>
      <c r="T12" s="108"/>
      <c r="U12" s="108"/>
      <c r="V12" s="108"/>
      <c r="W12" s="109"/>
      <c r="X12" s="107"/>
      <c r="Y12" s="108"/>
      <c r="Z12" s="108"/>
      <c r="AA12" s="108"/>
      <c r="AB12" s="108"/>
      <c r="AC12" s="108"/>
      <c r="AD12" s="108"/>
      <c r="AE12" s="108"/>
      <c r="AF12" s="108"/>
      <c r="AG12" s="109"/>
      <c r="AH12" s="107"/>
      <c r="AI12" s="108"/>
      <c r="AJ12" s="108"/>
      <c r="AK12" s="108"/>
      <c r="AL12" s="108"/>
      <c r="AM12" s="108"/>
      <c r="AN12" s="108"/>
      <c r="AO12" s="108"/>
      <c r="AP12" s="108"/>
      <c r="AQ12" s="109"/>
      <c r="AR12" s="96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8" t="b">
        <f>IF(COUNTIF(BT13,"10"),"✓")</f>
        <v>0</v>
      </c>
      <c r="BE12" s="100">
        <f>COUNTIF(D13:BC13,"*")</f>
        <v>0</v>
      </c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R12" s="73" t="b">
        <f>IF(COUNTIF(D8:BC8,"D"),"4")</f>
        <v>0</v>
      </c>
      <c r="BS12" s="73" t="b">
        <f>IF(COUNTIF(D11:BC11,"C"),"4")</f>
        <v>0</v>
      </c>
      <c r="BT12" s="73" t="b">
        <f>IF(COUNTIF(D14:BC14,"D"),"4")</f>
        <v>0</v>
      </c>
      <c r="BU12" s="73" t="b">
        <f>IF(COUNTIF(D17:BC17,"D"),"4")</f>
        <v>0</v>
      </c>
      <c r="BV12" s="73" t="b">
        <f>IF(COUNTIF(D20:BC20,"D"),"4")</f>
        <v>0</v>
      </c>
      <c r="BW12" s="73" t="b">
        <f>IF(COUNTIF(D23:BC23,"D"),"4")</f>
        <v>0</v>
      </c>
      <c r="BX12" s="73" t="b">
        <f>IF(COUNTIF(D26:BC26,"D"),"4")</f>
        <v>0</v>
      </c>
      <c r="BY12" s="73" t="b">
        <f>IF(COUNTIF(D29:BC29,"D"),"4")</f>
        <v>0</v>
      </c>
      <c r="BZ12" s="73" t="b">
        <f>IF(COUNTIF(D32:BC32,"D"),"4")</f>
        <v>0</v>
      </c>
      <c r="CA12" s="73" t="b">
        <f>IF(COUNTIF(D35:BC35,"D"),"4")</f>
        <v>0</v>
      </c>
      <c r="CB12" s="73" t="b">
        <f>IF(COUNTIF(D38:BC38,"D"),"4")</f>
        <v>0</v>
      </c>
      <c r="CC12" s="73" t="b">
        <f>IF(COUNTIF(D41:BC41,"D"),"4")</f>
        <v>0</v>
      </c>
      <c r="CD12" s="73" t="b">
        <f>IF(COUNTIF(D44:BC44,"D"),"4")</f>
        <v>0</v>
      </c>
      <c r="CE12" s="73" t="b">
        <f>IF(COUNTIF(D47:BC47,"D"),"4")</f>
        <v>0</v>
      </c>
      <c r="CF12" s="73" t="b">
        <f>IF(COUNTIF(D50:BC50,"D"),"4")</f>
        <v>0</v>
      </c>
      <c r="CG12" s="73" t="b">
        <f>IF(COUNTIF(D53:BC53,"D"),"4")</f>
        <v>0</v>
      </c>
      <c r="CH12" s="73" t="b">
        <f>IF(COUNTIF(D56:BC56,"D"),"4")</f>
        <v>0</v>
      </c>
      <c r="CI12" s="73" t="b">
        <f>IF(COUNTIF(D59:BC59,"D"),"4")</f>
        <v>0</v>
      </c>
      <c r="CJ12" s="73" t="b">
        <f>IF(COUNTIF(D62:BC62,"D"),"4")</f>
        <v>0</v>
      </c>
      <c r="CK12" s="73" t="b">
        <f>IF(COUNTIF(D65:BC65,"D"),"4")</f>
        <v>0</v>
      </c>
      <c r="CL12" s="73" t="b">
        <f>IF(COUNTIF(D68:BC68,"D"),"4")</f>
        <v>0</v>
      </c>
      <c r="CM12" s="73" t="b">
        <f>IF(COUNTIF(D71:BC71,"D"),"4")</f>
        <v>0</v>
      </c>
      <c r="CN12" s="73" t="b">
        <f>IF(COUNTIF(D74:BC74,"D"),"4")</f>
        <v>0</v>
      </c>
      <c r="CO12" s="73" t="b">
        <f>IF(COUNTIF(D77:BC77,"D"),"4")</f>
        <v>0</v>
      </c>
      <c r="CP12" s="73" t="b">
        <f>IF(COUNTIF(D80:BC80,"D"),"4")</f>
        <v>0</v>
      </c>
      <c r="CQ12" s="73" t="b">
        <f>IF(COUNTIF(D83:BC83,"D"),"4")</f>
        <v>0</v>
      </c>
      <c r="CR12" s="73" t="b">
        <f>IF(COUNTIF(D86:BC86,"D"),"4")</f>
        <v>0</v>
      </c>
      <c r="CS12" s="73" t="b">
        <f>IF(COUNTIF(D89:BC89,"D"),"4")</f>
        <v>0</v>
      </c>
      <c r="CT12" s="73" t="b">
        <f>IF(COUNTIF(D92:BC92,"D"),"4")</f>
        <v>0</v>
      </c>
      <c r="CU12" s="73" t="b">
        <f>IF(COUNTIF(D95:BC95,"D"),"4")</f>
        <v>0</v>
      </c>
      <c r="CV12" s="73" t="b">
        <f>IF(COUNTIF(D98:BC98,"D"),"4")</f>
        <v>0</v>
      </c>
      <c r="CW12" s="73" t="b">
        <f>IF(COUNTIF(D101:BC101,"D"),"4")</f>
        <v>0</v>
      </c>
      <c r="CX12" s="73" t="b" cm="1">
        <f t="array" ref="CX12">IF(COUNTIF(D104:BC104,”D”),”4”)</f>
        <v>0</v>
      </c>
      <c r="CY12" s="73" t="b">
        <f>IF(COUNTIF(D107:BC107,"D"),"4")</f>
        <v>0</v>
      </c>
      <c r="CZ12" s="73" t="b">
        <f>IF(COUNTIF(D110:BC110,"D"),"4")</f>
        <v>0</v>
      </c>
      <c r="DA12" s="73" t="b">
        <f>IF(COUNTIF(D113:BC113,"D"),"4")</f>
        <v>0</v>
      </c>
      <c r="DB12" s="73" t="b">
        <f>IF(COUNTIF(D116:BC116,"D"),"4")</f>
        <v>0</v>
      </c>
      <c r="DC12" s="73" t="b">
        <f>IF(COUNTIF(D119:BC119,"D"),"4")</f>
        <v>0</v>
      </c>
      <c r="DD12" s="73" t="b">
        <f>IF(COUNTIF(D122:BC122,"D"),"4")</f>
        <v>0</v>
      </c>
      <c r="DE12" s="73" t="b">
        <f>IF(COUNTIF(D125:BC125,"D"),"4")</f>
        <v>0</v>
      </c>
      <c r="DF12" s="73" t="b">
        <f>IF(COUNTIF(D128:BC128,"D"),"4")</f>
        <v>0</v>
      </c>
      <c r="DG12" s="73" t="b">
        <f>IF(COUNTIF(D131:BC131,"D"),"4")</f>
        <v>0</v>
      </c>
      <c r="DH12" s="73" t="b">
        <f>IF(COUNTIF(D134:BC134,"D"),"4")</f>
        <v>0</v>
      </c>
      <c r="DI12" s="73" t="b">
        <f>IF(COUNTIF(D137:BC137,"D"),"4")</f>
        <v>0</v>
      </c>
      <c r="DJ12" s="73" t="b">
        <f>IF(COUNTIF(D140:BC140,"D"),"4")</f>
        <v>0</v>
      </c>
      <c r="DK12" s="73" t="b">
        <f>IF(COUNTIF(D143:BC143,"D"),"4")</f>
        <v>0</v>
      </c>
      <c r="DL12" s="73" t="b">
        <f>IF(COUNTIF(D146:BC146,"D"),"4")</f>
        <v>0</v>
      </c>
      <c r="DM12" s="73" t="b">
        <f>IF(COUNTIF(D149:BC149,"D"),"4")</f>
        <v>0</v>
      </c>
      <c r="DN12" s="73" t="b">
        <f>IF(COUNTIF(D152:BC152,"D"),"4")</f>
        <v>0</v>
      </c>
      <c r="DO12" s="73" t="b">
        <f>IF(COUNTIF(D155:BC155,"D"),"4")</f>
        <v>0</v>
      </c>
      <c r="DP12" s="73" t="b">
        <f>IF(COUNTIF(D158:BC158,"D"),"4")</f>
        <v>0</v>
      </c>
      <c r="DQ12" s="73" t="b">
        <f>IF(COUNTIF(D161:BC161,"D"),"4")</f>
        <v>0</v>
      </c>
      <c r="DR12" s="73" t="b">
        <f>IF(COUNTIF(D164:BC164,"D"),"4")</f>
        <v>0</v>
      </c>
      <c r="DS12" s="73" t="b">
        <f>IF(COUNTIF(D167:BC167,"D"),"4")</f>
        <v>0</v>
      </c>
      <c r="DT12" s="73" t="b">
        <f>IF(COUNTIF(D170:BC170,"D"),"4")</f>
        <v>0</v>
      </c>
      <c r="DU12" s="73" t="b">
        <f>IF(COUNTIF(D173:BC173,"D"),"4")</f>
        <v>0</v>
      </c>
      <c r="DV12" s="73" t="b">
        <f>IF(COUNTIF(D176:BC176,"D"),"4")</f>
        <v>0</v>
      </c>
      <c r="DW12" s="73" t="b">
        <f>IF(COUNTIF(D179:BC179,"D"),"4")</f>
        <v>0</v>
      </c>
      <c r="DX12" s="73" t="b">
        <f>IF(COUNTIF(D182:BC182,"D"),"4")</f>
        <v>0</v>
      </c>
      <c r="DY12" s="73" t="b">
        <f>IF(COUNTIF(D185:BC185,"D"),"4")</f>
        <v>0</v>
      </c>
      <c r="DZ12" s="73" t="b">
        <f>IF(COUNTIF(D188:BC188,"D"),"4")</f>
        <v>0</v>
      </c>
      <c r="EA12" s="73" t="b">
        <f>IF(COUNTIF(D191:BC191,"D"),"4")</f>
        <v>0</v>
      </c>
      <c r="EB12" s="73" t="b">
        <f>IF(COUNTIF(D194:BC194,"D"),"4")</f>
        <v>0</v>
      </c>
      <c r="EC12" s="73" t="b">
        <f>IF(COUNTIF(D197:BC197,"D"),"4")</f>
        <v>0</v>
      </c>
      <c r="ED12" s="73" t="b">
        <f>IF(COUNTIF(D200:BC200,"D"),"4")</f>
        <v>0</v>
      </c>
      <c r="EE12" s="73" t="b">
        <f>IF(COUNTIF(D203:BC203,"D"),"4")</f>
        <v>0</v>
      </c>
      <c r="EF12" s="73" t="b">
        <f>IF(COUNTIF(D206:BC206,"D"),"4")</f>
        <v>0</v>
      </c>
      <c r="EG12" s="73" t="b">
        <f>IF(COUNTIF(D209:BC209,"D"),"4")</f>
        <v>0</v>
      </c>
      <c r="EH12" s="73" t="b">
        <f>IF(COUNTIF(D212:BC212,"D"),"4")</f>
        <v>0</v>
      </c>
      <c r="EI12" s="73" t="b">
        <f>IF(COUNTIF(D215:BC215,"D"),"4")</f>
        <v>0</v>
      </c>
      <c r="EJ12" s="73" t="b">
        <f>IF(COUNTIF(D218:BC218,"D"),"4")</f>
        <v>0</v>
      </c>
      <c r="EK12" s="73" t="b">
        <f>IF(COUNTIF(AE140:CA140,"D"),"4")</f>
        <v>0</v>
      </c>
      <c r="EL12" s="73" t="b">
        <f>IF(COUNTIF(D224:BC224,"D"),"4")</f>
        <v>0</v>
      </c>
      <c r="EM12" s="73" t="b">
        <f>IF(COUNTIF(D227:BC227,"D"),"4")</f>
        <v>0</v>
      </c>
      <c r="EN12" s="73" t="b">
        <f>IF(COUNTIF(D230:BC230,"D"),"4")</f>
        <v>0</v>
      </c>
      <c r="EO12" s="73" t="b">
        <f>IF(COUNTIF(D233:BC233,"D"),"4")</f>
        <v>0</v>
      </c>
      <c r="EP12" s="73" t="b">
        <f>IF(COUNTIF(D236:BC236,"D"),"4")</f>
        <v>0</v>
      </c>
      <c r="EQ12" s="73" t="b">
        <f>IF(COUNTIF(D239:BC239,"D"),"4")</f>
        <v>0</v>
      </c>
      <c r="ER12" s="73" t="b">
        <f>IF(COUNTIF(D242:BC242,"D"),"4")</f>
        <v>0</v>
      </c>
      <c r="ES12" s="73" t="b">
        <f>IF(COUNTIF(D245:BC245,"D"),"4")</f>
        <v>0</v>
      </c>
      <c r="ET12" s="73" t="b">
        <f>IF(COUNTIF(D248:BC248,"D"),"4")</f>
        <v>0</v>
      </c>
      <c r="EU12" s="73" t="b">
        <f>IF(COUNTIF(D251:BC251,"D"),"4")</f>
        <v>0</v>
      </c>
      <c r="EV12" s="73" t="b">
        <f>IF(COUNTIF(D254:BC254,"D"),"4")</f>
        <v>0</v>
      </c>
      <c r="EW12" s="73" t="b">
        <f>IF(COUNTIF(D257:BC257,"D"),"4")</f>
        <v>0</v>
      </c>
      <c r="EX12" s="73" t="b">
        <f>IF(COUNTIF(D260:BC260,"D"),"4")</f>
        <v>0</v>
      </c>
      <c r="EY12" s="73" t="b">
        <f>IF(COUNTIF(D263:BC263,"D"),"4")</f>
        <v>0</v>
      </c>
      <c r="EZ12" s="73" t="b">
        <f>IF(COUNTIF(D266:BC266,"D"),"4")</f>
        <v>0</v>
      </c>
      <c r="FA12" s="73" t="b">
        <f>IF(COUNTIF(D269:BC269,"D"),"4")</f>
        <v>0</v>
      </c>
      <c r="FB12" s="73" t="b">
        <f>IF(COUNTIF(D272:BC272,"D"),"4")</f>
        <v>0</v>
      </c>
      <c r="FC12" s="73" t="b">
        <f>IF(COUNTIF(D275:BC275,"D"),"4")</f>
        <v>0</v>
      </c>
      <c r="FD12" s="73" t="b">
        <f>IF(COUNTIF(D278:BC278,"D"),"4")</f>
        <v>0</v>
      </c>
      <c r="FE12" s="73" t="b">
        <f>IF(COUNTIF(D281:BC281,"D"),"4")</f>
        <v>0</v>
      </c>
      <c r="FF12" s="73" t="b">
        <f>IF(COUNTIF(D284:BC284,"D"),"4")</f>
        <v>0</v>
      </c>
      <c r="FG12" s="73" t="b">
        <f>IF(COUNTIF(D287:BC287,"D"),"4")</f>
        <v>0</v>
      </c>
      <c r="FH12" s="73" t="b">
        <f>IF(COUNTIF(D290:BC290,"D"),"4")</f>
        <v>0</v>
      </c>
      <c r="FI12" s="73" t="b">
        <f>IF(COUNTIF(D293:BC293,"D"),"4")</f>
        <v>0</v>
      </c>
      <c r="FJ12" s="73" t="b">
        <f>IF(COUNTIF(D296:BC296,"D"),"4")</f>
        <v>0</v>
      </c>
      <c r="FK12" s="73" t="b">
        <f>IF(COUNTIF(D299:BC299,"D"),"4")</f>
        <v>0</v>
      </c>
      <c r="FL12" s="73" t="b">
        <f>IF(COUNTIF(D302:BC302,"D"),"4")</f>
        <v>0</v>
      </c>
      <c r="FM12" s="73" t="b">
        <f>IF(COUNTIF(D305:BC305,"D"),"4")</f>
        <v>0</v>
      </c>
      <c r="FN12" s="73" t="b">
        <f>IF(COUNTIF(D308:BC308,"D"),"4")</f>
        <v>0</v>
      </c>
      <c r="FO12" s="73" t="b">
        <f>IF(COUNTIF(D311:BC311,"D"),"4")</f>
        <v>0</v>
      </c>
      <c r="FP12" s="73" t="b">
        <f>IF(COUNTIF(D314:BC314,"D"),"4")</f>
        <v>0</v>
      </c>
      <c r="FQ12" s="73" t="b">
        <f>IF(COUNTIF(D317:BC317,"D"),"4")</f>
        <v>0</v>
      </c>
      <c r="FR12" s="73" t="b">
        <f>IF(COUNTIF(D320:BC320,"D"),"4")</f>
        <v>0</v>
      </c>
      <c r="FS12" s="73" t="b">
        <f>IF(COUNTIF(D323:BC323,"D"),"4")</f>
        <v>0</v>
      </c>
      <c r="FT12" s="73" t="b">
        <f>IF(COUNTIF(D326:BC326,"D"),"4")</f>
        <v>0</v>
      </c>
      <c r="FU12" s="73" t="b">
        <f>IF(COUNTIF(D329:BC329,"D"),"4")</f>
        <v>0</v>
      </c>
      <c r="FV12" s="73" t="b">
        <f>IF(COUNTIF(D332:BC332,"D"),"4")</f>
        <v>0</v>
      </c>
      <c r="FW12" s="73" t="b">
        <f>IF(COUNTIF(D335:BC335,"D"),"4")</f>
        <v>0</v>
      </c>
      <c r="FX12" s="73" t="b">
        <f>IF(COUNTIF(D338:BC338,"D"),"4")</f>
        <v>0</v>
      </c>
      <c r="FY12" s="73" t="b">
        <f>IF(COUNTIF(D341:BC341,"D"),"4")</f>
        <v>0</v>
      </c>
      <c r="FZ12" s="73" t="b">
        <f>IF(COUNTIF(D344:BC344,"D"),"4")</f>
        <v>0</v>
      </c>
      <c r="GA12" s="73" t="b">
        <f>IF(COUNTIF(D347:BC347,"D"),"4")</f>
        <v>0</v>
      </c>
      <c r="GB12" s="73" t="b">
        <f>IF(COUNTIF(D350:BC350,"D"),"4")</f>
        <v>0</v>
      </c>
      <c r="GC12" s="73" t="b">
        <f>IF(COUNTIF(D353:BC353,"D"),"4")</f>
        <v>0</v>
      </c>
      <c r="GD12" s="73" t="b">
        <f>IF(COUNTIF(D356:BC356,"D"),"4")</f>
        <v>0</v>
      </c>
      <c r="GE12" s="73" t="b">
        <f>IF(COUNTIF(D359:BC359,"D"),"4")</f>
        <v>0</v>
      </c>
      <c r="GF12" s="73" t="b">
        <f>IF(COUNTIF(D362:BC362,"D"),"4")</f>
        <v>0</v>
      </c>
      <c r="GG12" s="73" t="b">
        <f>IF(COUNTIF(D365:BC365,"D"),"4")</f>
        <v>0</v>
      </c>
    </row>
    <row r="13" spans="1:189" ht="15.65" x14ac:dyDescent="0.25">
      <c r="A13" s="70"/>
      <c r="B13" s="79"/>
      <c r="C13" s="105"/>
      <c r="D13" s="66"/>
      <c r="E13" s="64"/>
      <c r="F13" s="64"/>
      <c r="G13" s="64"/>
      <c r="H13" s="64"/>
      <c r="I13" s="64"/>
      <c r="J13" s="64"/>
      <c r="K13" s="64"/>
      <c r="L13" s="64"/>
      <c r="M13" s="67"/>
      <c r="N13" s="66"/>
      <c r="O13" s="64"/>
      <c r="P13" s="64"/>
      <c r="Q13" s="64"/>
      <c r="R13" s="64"/>
      <c r="S13" s="64"/>
      <c r="T13" s="64"/>
      <c r="U13" s="64"/>
      <c r="V13" s="64"/>
      <c r="W13" s="67"/>
      <c r="X13" s="66"/>
      <c r="Y13" s="64"/>
      <c r="Z13" s="64"/>
      <c r="AA13" s="64"/>
      <c r="AB13" s="64"/>
      <c r="AC13" s="64"/>
      <c r="AD13" s="64"/>
      <c r="AE13" s="64"/>
      <c r="AF13" s="64"/>
      <c r="AG13" s="67"/>
      <c r="AH13" s="66"/>
      <c r="AI13" s="64"/>
      <c r="AJ13" s="64"/>
      <c r="AK13" s="64"/>
      <c r="AL13" s="64"/>
      <c r="AM13" s="64"/>
      <c r="AN13" s="64"/>
      <c r="AO13" s="64"/>
      <c r="AP13" s="64"/>
      <c r="AQ13" s="65"/>
      <c r="AR13" s="66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5"/>
      <c r="BD13" s="98"/>
      <c r="BE13" s="100"/>
      <c r="BF13" s="70"/>
      <c r="BG13" s="70"/>
      <c r="BH13" s="70"/>
      <c r="BI13" s="70"/>
      <c r="BJ13" s="70"/>
      <c r="BK13" s="70"/>
      <c r="BL13" s="70"/>
      <c r="BM13" s="70"/>
      <c r="BN13" s="70"/>
      <c r="BO13" s="70"/>
      <c r="BP13" s="70"/>
      <c r="BR13" s="73">
        <f>BR9+BR10+BR11+BR12</f>
        <v>0</v>
      </c>
      <c r="BS13" s="73">
        <f t="shared" ref="BS13:ED13" si="1">BS9+BS10+BS11+BS12</f>
        <v>0</v>
      </c>
      <c r="BT13" s="73">
        <f t="shared" si="1"/>
        <v>0</v>
      </c>
      <c r="BU13" s="73">
        <f t="shared" si="1"/>
        <v>0</v>
      </c>
      <c r="BV13" s="73">
        <f t="shared" si="1"/>
        <v>0</v>
      </c>
      <c r="BW13" s="73">
        <f t="shared" si="1"/>
        <v>0</v>
      </c>
      <c r="BX13" s="73">
        <f t="shared" si="1"/>
        <v>0</v>
      </c>
      <c r="BY13" s="73">
        <f t="shared" si="1"/>
        <v>0</v>
      </c>
      <c r="BZ13" s="73">
        <f t="shared" si="1"/>
        <v>0</v>
      </c>
      <c r="CA13" s="73">
        <f t="shared" si="1"/>
        <v>0</v>
      </c>
      <c r="CB13" s="73">
        <f t="shared" si="1"/>
        <v>0</v>
      </c>
      <c r="CC13" s="73">
        <f t="shared" si="1"/>
        <v>0</v>
      </c>
      <c r="CD13" s="73">
        <f t="shared" si="1"/>
        <v>0</v>
      </c>
      <c r="CE13" s="73">
        <f t="shared" si="1"/>
        <v>0</v>
      </c>
      <c r="CF13" s="73">
        <f t="shared" si="1"/>
        <v>0</v>
      </c>
      <c r="CG13" s="73">
        <f t="shared" si="1"/>
        <v>0</v>
      </c>
      <c r="CH13" s="73">
        <f t="shared" si="1"/>
        <v>0</v>
      </c>
      <c r="CI13" s="73">
        <f t="shared" si="1"/>
        <v>0</v>
      </c>
      <c r="CJ13" s="73">
        <f t="shared" si="1"/>
        <v>0</v>
      </c>
      <c r="CK13" s="73">
        <f t="shared" si="1"/>
        <v>0</v>
      </c>
      <c r="CL13" s="73">
        <f t="shared" si="1"/>
        <v>0</v>
      </c>
      <c r="CM13" s="73">
        <f t="shared" si="1"/>
        <v>0</v>
      </c>
      <c r="CN13" s="73">
        <f t="shared" si="1"/>
        <v>0</v>
      </c>
      <c r="CO13" s="73">
        <f t="shared" si="1"/>
        <v>0</v>
      </c>
      <c r="CP13" s="73">
        <f t="shared" si="1"/>
        <v>0</v>
      </c>
      <c r="CQ13" s="73">
        <f t="shared" si="1"/>
        <v>0</v>
      </c>
      <c r="CR13" s="73">
        <f t="shared" si="1"/>
        <v>0</v>
      </c>
      <c r="CS13" s="73">
        <f t="shared" si="1"/>
        <v>0</v>
      </c>
      <c r="CT13" s="73">
        <f t="shared" si="1"/>
        <v>0</v>
      </c>
      <c r="CU13" s="73">
        <f t="shared" si="1"/>
        <v>0</v>
      </c>
      <c r="CV13" s="73">
        <f t="shared" si="1"/>
        <v>0</v>
      </c>
      <c r="CW13" s="73">
        <f t="shared" si="1"/>
        <v>0</v>
      </c>
      <c r="CX13" s="73">
        <f t="shared" si="1"/>
        <v>0</v>
      </c>
      <c r="CY13" s="73">
        <f t="shared" si="1"/>
        <v>0</v>
      </c>
      <c r="CZ13" s="73">
        <f t="shared" si="1"/>
        <v>0</v>
      </c>
      <c r="DA13" s="73">
        <f t="shared" si="1"/>
        <v>0</v>
      </c>
      <c r="DB13" s="73">
        <f t="shared" si="1"/>
        <v>0</v>
      </c>
      <c r="DC13" s="73">
        <f t="shared" si="1"/>
        <v>0</v>
      </c>
      <c r="DD13" s="73">
        <f t="shared" si="1"/>
        <v>0</v>
      </c>
      <c r="DE13" s="73">
        <f t="shared" si="1"/>
        <v>0</v>
      </c>
      <c r="DF13" s="73">
        <f t="shared" si="1"/>
        <v>0</v>
      </c>
      <c r="DG13" s="73">
        <f t="shared" si="1"/>
        <v>0</v>
      </c>
      <c r="DH13" s="73">
        <f t="shared" si="1"/>
        <v>0</v>
      </c>
      <c r="DI13" s="73">
        <f t="shared" si="1"/>
        <v>0</v>
      </c>
      <c r="DJ13" s="73">
        <f t="shared" si="1"/>
        <v>0</v>
      </c>
      <c r="DK13" s="73">
        <f t="shared" si="1"/>
        <v>0</v>
      </c>
      <c r="DL13" s="73">
        <f t="shared" si="1"/>
        <v>0</v>
      </c>
      <c r="DM13" s="73">
        <f t="shared" si="1"/>
        <v>0</v>
      </c>
      <c r="DN13" s="73">
        <f t="shared" si="1"/>
        <v>0</v>
      </c>
      <c r="DO13" s="73">
        <f t="shared" si="1"/>
        <v>0</v>
      </c>
      <c r="DP13" s="73">
        <f t="shared" si="1"/>
        <v>0</v>
      </c>
      <c r="DQ13" s="73">
        <f t="shared" si="1"/>
        <v>0</v>
      </c>
      <c r="DR13" s="73">
        <f t="shared" si="1"/>
        <v>0</v>
      </c>
      <c r="DS13" s="73">
        <f t="shared" si="1"/>
        <v>0</v>
      </c>
      <c r="DT13" s="73">
        <f t="shared" si="1"/>
        <v>0</v>
      </c>
      <c r="DU13" s="73">
        <f t="shared" si="1"/>
        <v>0</v>
      </c>
      <c r="DV13" s="73">
        <f t="shared" si="1"/>
        <v>0</v>
      </c>
      <c r="DW13" s="73">
        <f t="shared" si="1"/>
        <v>0</v>
      </c>
      <c r="DX13" s="73">
        <f t="shared" si="1"/>
        <v>0</v>
      </c>
      <c r="DY13" s="73">
        <f t="shared" si="1"/>
        <v>0</v>
      </c>
      <c r="DZ13" s="73">
        <f t="shared" si="1"/>
        <v>0</v>
      </c>
      <c r="EA13" s="73">
        <f t="shared" si="1"/>
        <v>0</v>
      </c>
      <c r="EB13" s="73">
        <f t="shared" si="1"/>
        <v>0</v>
      </c>
      <c r="EC13" s="73">
        <f t="shared" si="1"/>
        <v>0</v>
      </c>
      <c r="ED13" s="73">
        <f t="shared" si="1"/>
        <v>0</v>
      </c>
      <c r="EE13" s="73">
        <f t="shared" ref="EE13:GG13" si="2">EE9+EE10+EE11+EE12</f>
        <v>0</v>
      </c>
      <c r="EF13" s="73">
        <f t="shared" si="2"/>
        <v>0</v>
      </c>
      <c r="EG13" s="73">
        <f t="shared" si="2"/>
        <v>0</v>
      </c>
      <c r="EH13" s="73">
        <f t="shared" si="2"/>
        <v>0</v>
      </c>
      <c r="EI13" s="73">
        <f t="shared" si="2"/>
        <v>0</v>
      </c>
      <c r="EJ13" s="73">
        <f t="shared" si="2"/>
        <v>0</v>
      </c>
      <c r="EK13" s="73">
        <f t="shared" si="2"/>
        <v>0</v>
      </c>
      <c r="EL13" s="73">
        <f t="shared" si="2"/>
        <v>0</v>
      </c>
      <c r="EM13" s="73">
        <f t="shared" si="2"/>
        <v>0</v>
      </c>
      <c r="EN13" s="73">
        <f t="shared" si="2"/>
        <v>0</v>
      </c>
      <c r="EO13" s="73">
        <f t="shared" si="2"/>
        <v>0</v>
      </c>
      <c r="EP13" s="73">
        <f t="shared" si="2"/>
        <v>0</v>
      </c>
      <c r="EQ13" s="73">
        <f t="shared" si="2"/>
        <v>0</v>
      </c>
      <c r="ER13" s="73">
        <f t="shared" si="2"/>
        <v>0</v>
      </c>
      <c r="ES13" s="73">
        <f t="shared" si="2"/>
        <v>0</v>
      </c>
      <c r="ET13" s="73">
        <f t="shared" si="2"/>
        <v>0</v>
      </c>
      <c r="EU13" s="73">
        <f t="shared" si="2"/>
        <v>0</v>
      </c>
      <c r="EV13" s="73">
        <f t="shared" si="2"/>
        <v>0</v>
      </c>
      <c r="EW13" s="73">
        <f t="shared" si="2"/>
        <v>0</v>
      </c>
      <c r="EX13" s="73">
        <f t="shared" si="2"/>
        <v>0</v>
      </c>
      <c r="EY13" s="73">
        <f t="shared" si="2"/>
        <v>0</v>
      </c>
      <c r="EZ13" s="73">
        <f t="shared" si="2"/>
        <v>0</v>
      </c>
      <c r="FA13" s="73">
        <f t="shared" si="2"/>
        <v>0</v>
      </c>
      <c r="FB13" s="73">
        <f t="shared" si="2"/>
        <v>0</v>
      </c>
      <c r="FC13" s="73">
        <f t="shared" si="2"/>
        <v>0</v>
      </c>
      <c r="FD13" s="73">
        <f t="shared" si="2"/>
        <v>0</v>
      </c>
      <c r="FE13" s="73">
        <f t="shared" si="2"/>
        <v>0</v>
      </c>
      <c r="FF13" s="73">
        <f t="shared" si="2"/>
        <v>0</v>
      </c>
      <c r="FG13" s="73">
        <f t="shared" si="2"/>
        <v>0</v>
      </c>
      <c r="FH13" s="73">
        <f t="shared" si="2"/>
        <v>0</v>
      </c>
      <c r="FI13" s="73">
        <f t="shared" si="2"/>
        <v>0</v>
      </c>
      <c r="FJ13" s="73">
        <f t="shared" si="2"/>
        <v>0</v>
      </c>
      <c r="FK13" s="73">
        <f t="shared" si="2"/>
        <v>0</v>
      </c>
      <c r="FL13" s="73">
        <f t="shared" si="2"/>
        <v>0</v>
      </c>
      <c r="FM13" s="73">
        <f t="shared" si="2"/>
        <v>0</v>
      </c>
      <c r="FN13" s="73">
        <f t="shared" si="2"/>
        <v>0</v>
      </c>
      <c r="FO13" s="73">
        <f t="shared" si="2"/>
        <v>0</v>
      </c>
      <c r="FP13" s="73">
        <f t="shared" si="2"/>
        <v>0</v>
      </c>
      <c r="FQ13" s="73">
        <f t="shared" si="2"/>
        <v>0</v>
      </c>
      <c r="FR13" s="73">
        <f t="shared" si="2"/>
        <v>0</v>
      </c>
      <c r="FS13" s="73">
        <f t="shared" si="2"/>
        <v>0</v>
      </c>
      <c r="FT13" s="73">
        <f t="shared" si="2"/>
        <v>0</v>
      </c>
      <c r="FU13" s="73">
        <f t="shared" si="2"/>
        <v>0</v>
      </c>
      <c r="FV13" s="73">
        <f t="shared" si="2"/>
        <v>0</v>
      </c>
      <c r="FW13" s="73">
        <f t="shared" si="2"/>
        <v>0</v>
      </c>
      <c r="FX13" s="73">
        <f t="shared" si="2"/>
        <v>0</v>
      </c>
      <c r="FY13" s="73">
        <f t="shared" si="2"/>
        <v>0</v>
      </c>
      <c r="FZ13" s="73">
        <f t="shared" si="2"/>
        <v>0</v>
      </c>
      <c r="GA13" s="73">
        <f t="shared" si="2"/>
        <v>0</v>
      </c>
      <c r="GB13" s="73">
        <f t="shared" si="2"/>
        <v>0</v>
      </c>
      <c r="GC13" s="73">
        <f t="shared" si="2"/>
        <v>0</v>
      </c>
      <c r="GD13" s="73">
        <f t="shared" si="2"/>
        <v>0</v>
      </c>
      <c r="GE13" s="73">
        <f t="shared" si="2"/>
        <v>0</v>
      </c>
      <c r="GF13" s="73">
        <f t="shared" si="2"/>
        <v>0</v>
      </c>
      <c r="GG13" s="73">
        <f t="shared" si="2"/>
        <v>0</v>
      </c>
    </row>
    <row r="14" spans="1:189" ht="16.3" thickBot="1" x14ac:dyDescent="0.3">
      <c r="A14" s="70"/>
      <c r="B14" s="81"/>
      <c r="C14" s="106"/>
      <c r="D14" s="92" t="e">
        <f>VLOOKUP(D12,Data,2,FALSE)</f>
        <v>#N/A</v>
      </c>
      <c r="E14" s="93"/>
      <c r="F14" s="93"/>
      <c r="G14" s="93"/>
      <c r="H14" s="94"/>
      <c r="I14" s="102" t="e">
        <f>VLOOKUP(D12,Data,3,FALSE)</f>
        <v>#N/A</v>
      </c>
      <c r="J14" s="93"/>
      <c r="K14" s="93"/>
      <c r="L14" s="93"/>
      <c r="M14" s="103"/>
      <c r="N14" s="92" t="e">
        <f>VLOOKUP(N12,Data,2,FALSE)</f>
        <v>#N/A</v>
      </c>
      <c r="O14" s="93"/>
      <c r="P14" s="93"/>
      <c r="Q14" s="93"/>
      <c r="R14" s="94"/>
      <c r="S14" s="102" t="e">
        <f>VLOOKUP(N12,Data,3,FALSE)</f>
        <v>#N/A</v>
      </c>
      <c r="T14" s="93"/>
      <c r="U14" s="93"/>
      <c r="V14" s="93"/>
      <c r="W14" s="103"/>
      <c r="X14" s="92" t="e">
        <f>VLOOKUP(X12,Data,2,FALSE)</f>
        <v>#N/A</v>
      </c>
      <c r="Y14" s="93"/>
      <c r="Z14" s="93"/>
      <c r="AA14" s="93"/>
      <c r="AB14" s="94"/>
      <c r="AC14" s="102" t="e">
        <f>VLOOKUP(X12,Data,3,FALSE)</f>
        <v>#N/A</v>
      </c>
      <c r="AD14" s="93"/>
      <c r="AE14" s="93"/>
      <c r="AF14" s="93"/>
      <c r="AG14" s="103"/>
      <c r="AH14" s="92" t="e">
        <f>VLOOKUP(AH12,Data,2,FALSE)</f>
        <v>#N/A</v>
      </c>
      <c r="AI14" s="93"/>
      <c r="AJ14" s="93"/>
      <c r="AK14" s="93"/>
      <c r="AL14" s="94"/>
      <c r="AM14" s="102" t="e">
        <f>VLOOKUP(AH12,Data,3,FALSE)</f>
        <v>#N/A</v>
      </c>
      <c r="AN14" s="93"/>
      <c r="AO14" s="93"/>
      <c r="AP14" s="93"/>
      <c r="AQ14" s="103"/>
      <c r="AR14" s="92" t="e">
        <f>VLOOKUP(AR12,Data,2,FALSE)</f>
        <v>#N/A</v>
      </c>
      <c r="AS14" s="93"/>
      <c r="AT14" s="93"/>
      <c r="AU14" s="93"/>
      <c r="AV14" s="93"/>
      <c r="AW14" s="94"/>
      <c r="AX14" s="92" t="e">
        <f>VLOOKUP(AR12,Data,3,FALSE)</f>
        <v>#N/A</v>
      </c>
      <c r="AY14" s="93"/>
      <c r="AZ14" s="93"/>
      <c r="BA14" s="93"/>
      <c r="BB14" s="93"/>
      <c r="BC14" s="93"/>
      <c r="BD14" s="99"/>
      <c r="BE14" s="101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</row>
    <row r="15" spans="1:189" ht="18.7" customHeight="1" x14ac:dyDescent="0.25">
      <c r="A15" s="70"/>
      <c r="B15" s="79">
        <v>4</v>
      </c>
      <c r="C15" s="104"/>
      <c r="D15" s="107"/>
      <c r="E15" s="108"/>
      <c r="F15" s="108"/>
      <c r="G15" s="108"/>
      <c r="H15" s="108"/>
      <c r="I15" s="108"/>
      <c r="J15" s="108"/>
      <c r="K15" s="108"/>
      <c r="L15" s="108"/>
      <c r="M15" s="109"/>
      <c r="N15" s="107"/>
      <c r="O15" s="108"/>
      <c r="P15" s="108"/>
      <c r="Q15" s="108"/>
      <c r="R15" s="108"/>
      <c r="S15" s="108"/>
      <c r="T15" s="108"/>
      <c r="U15" s="108"/>
      <c r="V15" s="108"/>
      <c r="W15" s="109"/>
      <c r="X15" s="107"/>
      <c r="Y15" s="108"/>
      <c r="Z15" s="108"/>
      <c r="AA15" s="108"/>
      <c r="AB15" s="108"/>
      <c r="AC15" s="108"/>
      <c r="AD15" s="108"/>
      <c r="AE15" s="108"/>
      <c r="AF15" s="108"/>
      <c r="AG15" s="109"/>
      <c r="AH15" s="107"/>
      <c r="AI15" s="108"/>
      <c r="AJ15" s="108"/>
      <c r="AK15" s="108"/>
      <c r="AL15" s="108"/>
      <c r="AM15" s="108"/>
      <c r="AN15" s="108"/>
      <c r="AO15" s="108"/>
      <c r="AP15" s="108"/>
      <c r="AQ15" s="109"/>
      <c r="AR15" s="96"/>
      <c r="AS15" s="97"/>
      <c r="AT15" s="97"/>
      <c r="AU15" s="97"/>
      <c r="AV15" s="97"/>
      <c r="AW15" s="97"/>
      <c r="AX15" s="97"/>
      <c r="AY15" s="97"/>
      <c r="AZ15" s="97"/>
      <c r="BA15" s="97"/>
      <c r="BB15" s="97"/>
      <c r="BC15" s="97"/>
      <c r="BD15" s="98" t="b">
        <f>IF(COUNTIF(BU13,"10"),"✓")</f>
        <v>0</v>
      </c>
      <c r="BE15" s="100">
        <f>COUNTIF(D16:BC16,"*")</f>
        <v>0</v>
      </c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</row>
    <row r="16" spans="1:189" ht="15.65" x14ac:dyDescent="0.25">
      <c r="A16" s="70"/>
      <c r="B16" s="79"/>
      <c r="C16" s="105"/>
      <c r="D16" s="66"/>
      <c r="E16" s="64"/>
      <c r="F16" s="64"/>
      <c r="G16" s="64"/>
      <c r="H16" s="64"/>
      <c r="I16" s="64"/>
      <c r="J16" s="64"/>
      <c r="K16" s="64"/>
      <c r="L16" s="64"/>
      <c r="M16" s="67"/>
      <c r="N16" s="66"/>
      <c r="O16" s="64"/>
      <c r="P16" s="64"/>
      <c r="Q16" s="64"/>
      <c r="R16" s="64"/>
      <c r="S16" s="64"/>
      <c r="T16" s="64"/>
      <c r="U16" s="64"/>
      <c r="V16" s="64"/>
      <c r="W16" s="67"/>
      <c r="X16" s="66"/>
      <c r="Y16" s="64"/>
      <c r="Z16" s="64"/>
      <c r="AA16" s="64"/>
      <c r="AB16" s="64"/>
      <c r="AC16" s="64"/>
      <c r="AD16" s="64"/>
      <c r="AE16" s="64"/>
      <c r="AF16" s="64"/>
      <c r="AG16" s="67"/>
      <c r="AH16" s="66"/>
      <c r="AI16" s="64"/>
      <c r="AJ16" s="64"/>
      <c r="AK16" s="64"/>
      <c r="AL16" s="64"/>
      <c r="AM16" s="64"/>
      <c r="AN16" s="64"/>
      <c r="AO16" s="64"/>
      <c r="AP16" s="64"/>
      <c r="AQ16" s="65"/>
      <c r="AR16" s="66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5"/>
      <c r="BD16" s="98"/>
      <c r="BE16" s="10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</row>
    <row r="17" spans="1:75" ht="16.3" thickBot="1" x14ac:dyDescent="0.3">
      <c r="A17" s="70"/>
      <c r="B17" s="80"/>
      <c r="C17" s="106"/>
      <c r="D17" s="92" t="e">
        <f>VLOOKUP(D15,Data,2,FALSE)</f>
        <v>#N/A</v>
      </c>
      <c r="E17" s="93"/>
      <c r="F17" s="93"/>
      <c r="G17" s="93"/>
      <c r="H17" s="94"/>
      <c r="I17" s="102" t="e">
        <f>VLOOKUP(D15,Data,3,FALSE)</f>
        <v>#N/A</v>
      </c>
      <c r="J17" s="93"/>
      <c r="K17" s="93"/>
      <c r="L17" s="93"/>
      <c r="M17" s="103"/>
      <c r="N17" s="92" t="e">
        <f>VLOOKUP(N15,Data,2,FALSE)</f>
        <v>#N/A</v>
      </c>
      <c r="O17" s="93"/>
      <c r="P17" s="93"/>
      <c r="Q17" s="93"/>
      <c r="R17" s="94"/>
      <c r="S17" s="102" t="e">
        <f>VLOOKUP(N15,Data,3,FALSE)</f>
        <v>#N/A</v>
      </c>
      <c r="T17" s="93"/>
      <c r="U17" s="93"/>
      <c r="V17" s="93"/>
      <c r="W17" s="103"/>
      <c r="X17" s="92" t="e">
        <f>VLOOKUP(X15,Data,2,FALSE)</f>
        <v>#N/A</v>
      </c>
      <c r="Y17" s="93"/>
      <c r="Z17" s="93"/>
      <c r="AA17" s="93"/>
      <c r="AB17" s="94"/>
      <c r="AC17" s="102" t="e">
        <f>VLOOKUP(X15,Data,3,FALSE)</f>
        <v>#N/A</v>
      </c>
      <c r="AD17" s="93"/>
      <c r="AE17" s="93"/>
      <c r="AF17" s="93"/>
      <c r="AG17" s="103"/>
      <c r="AH17" s="92" t="e">
        <f>VLOOKUP(AH15,Data,2,FALSE)</f>
        <v>#N/A</v>
      </c>
      <c r="AI17" s="93"/>
      <c r="AJ17" s="93"/>
      <c r="AK17" s="93"/>
      <c r="AL17" s="94"/>
      <c r="AM17" s="102" t="e">
        <f>VLOOKUP(AH15,Data,3,FALSE)</f>
        <v>#N/A</v>
      </c>
      <c r="AN17" s="93"/>
      <c r="AO17" s="93"/>
      <c r="AP17" s="93"/>
      <c r="AQ17" s="103"/>
      <c r="AR17" s="92" t="e">
        <f>VLOOKUP(AR15,Data,2,FALSE)</f>
        <v>#N/A</v>
      </c>
      <c r="AS17" s="93"/>
      <c r="AT17" s="93"/>
      <c r="AU17" s="93"/>
      <c r="AV17" s="93"/>
      <c r="AW17" s="94"/>
      <c r="AX17" s="92" t="e">
        <f>VLOOKUP(AR15,Data,3,FALSE)</f>
        <v>#N/A</v>
      </c>
      <c r="AY17" s="93"/>
      <c r="AZ17" s="93"/>
      <c r="BA17" s="93"/>
      <c r="BB17" s="93"/>
      <c r="BC17" s="93"/>
      <c r="BD17" s="99"/>
      <c r="BE17" s="101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</row>
    <row r="18" spans="1:75" ht="18.7" customHeight="1" x14ac:dyDescent="0.25">
      <c r="A18" s="70"/>
      <c r="B18" s="78">
        <v>5</v>
      </c>
      <c r="C18" s="104"/>
      <c r="D18" s="107"/>
      <c r="E18" s="108"/>
      <c r="F18" s="108"/>
      <c r="G18" s="108"/>
      <c r="H18" s="108"/>
      <c r="I18" s="108"/>
      <c r="J18" s="108"/>
      <c r="K18" s="108"/>
      <c r="L18" s="108"/>
      <c r="M18" s="109"/>
      <c r="N18" s="107"/>
      <c r="O18" s="108"/>
      <c r="P18" s="108"/>
      <c r="Q18" s="108"/>
      <c r="R18" s="108"/>
      <c r="S18" s="108"/>
      <c r="T18" s="108"/>
      <c r="U18" s="108"/>
      <c r="V18" s="108"/>
      <c r="W18" s="109"/>
      <c r="X18" s="107"/>
      <c r="Y18" s="108"/>
      <c r="Z18" s="108"/>
      <c r="AA18" s="108"/>
      <c r="AB18" s="108"/>
      <c r="AC18" s="108"/>
      <c r="AD18" s="108"/>
      <c r="AE18" s="108"/>
      <c r="AF18" s="108"/>
      <c r="AG18" s="109"/>
      <c r="AH18" s="107"/>
      <c r="AI18" s="108"/>
      <c r="AJ18" s="108"/>
      <c r="AK18" s="108"/>
      <c r="AL18" s="108"/>
      <c r="AM18" s="108"/>
      <c r="AN18" s="108"/>
      <c r="AO18" s="108"/>
      <c r="AP18" s="108"/>
      <c r="AQ18" s="109"/>
      <c r="AR18" s="96"/>
      <c r="AS18" s="97"/>
      <c r="AT18" s="97"/>
      <c r="AU18" s="97"/>
      <c r="AV18" s="97"/>
      <c r="AW18" s="97"/>
      <c r="AX18" s="97"/>
      <c r="AY18" s="97"/>
      <c r="AZ18" s="97"/>
      <c r="BA18" s="97"/>
      <c r="BB18" s="97"/>
      <c r="BC18" s="97"/>
      <c r="BD18" s="98" t="b">
        <f>IF(COUNTIF(BV13,"10"),"✓")</f>
        <v>0</v>
      </c>
      <c r="BE18" s="100">
        <f>COUNTIF(D19:BC19,"*")</f>
        <v>0</v>
      </c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</row>
    <row r="19" spans="1:75" ht="15.65" x14ac:dyDescent="0.25">
      <c r="A19" s="70"/>
      <c r="B19" s="79"/>
      <c r="C19" s="105"/>
      <c r="D19" s="66"/>
      <c r="E19" s="64"/>
      <c r="F19" s="64"/>
      <c r="G19" s="64"/>
      <c r="H19" s="64"/>
      <c r="I19" s="64"/>
      <c r="J19" s="64"/>
      <c r="K19" s="64"/>
      <c r="L19" s="64"/>
      <c r="M19" s="67"/>
      <c r="N19" s="66"/>
      <c r="O19" s="64"/>
      <c r="P19" s="64"/>
      <c r="Q19" s="64"/>
      <c r="R19" s="64"/>
      <c r="S19" s="64"/>
      <c r="T19" s="64"/>
      <c r="U19" s="64"/>
      <c r="V19" s="64"/>
      <c r="W19" s="67"/>
      <c r="X19" s="66"/>
      <c r="Y19" s="64"/>
      <c r="Z19" s="64"/>
      <c r="AA19" s="64"/>
      <c r="AB19" s="64"/>
      <c r="AC19" s="64"/>
      <c r="AD19" s="64"/>
      <c r="AE19" s="64"/>
      <c r="AF19" s="64"/>
      <c r="AG19" s="67"/>
      <c r="AH19" s="66"/>
      <c r="AI19" s="64"/>
      <c r="AJ19" s="64"/>
      <c r="AK19" s="64"/>
      <c r="AL19" s="64"/>
      <c r="AM19" s="64"/>
      <c r="AN19" s="64"/>
      <c r="AO19" s="64"/>
      <c r="AP19" s="64"/>
      <c r="AQ19" s="65"/>
      <c r="AR19" s="66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5"/>
      <c r="BD19" s="98"/>
      <c r="BE19" s="10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</row>
    <row r="20" spans="1:75" ht="16.3" thickBot="1" x14ac:dyDescent="0.3">
      <c r="A20" s="70"/>
      <c r="B20" s="80"/>
      <c r="C20" s="106"/>
      <c r="D20" s="92" t="e">
        <f>VLOOKUP(D18,Data,2,FALSE)</f>
        <v>#N/A</v>
      </c>
      <c r="E20" s="93"/>
      <c r="F20" s="93"/>
      <c r="G20" s="93"/>
      <c r="H20" s="94"/>
      <c r="I20" s="102" t="e">
        <f>VLOOKUP(D18,Data,3,FALSE)</f>
        <v>#N/A</v>
      </c>
      <c r="J20" s="93"/>
      <c r="K20" s="93"/>
      <c r="L20" s="93"/>
      <c r="M20" s="103"/>
      <c r="N20" s="92" t="e">
        <f>VLOOKUP(N18,Data,2,FALSE)</f>
        <v>#N/A</v>
      </c>
      <c r="O20" s="93"/>
      <c r="P20" s="93"/>
      <c r="Q20" s="93"/>
      <c r="R20" s="94"/>
      <c r="S20" s="102" t="e">
        <f>VLOOKUP(N18,Data,3,FALSE)</f>
        <v>#N/A</v>
      </c>
      <c r="T20" s="93"/>
      <c r="U20" s="93"/>
      <c r="V20" s="93"/>
      <c r="W20" s="103"/>
      <c r="X20" s="92" t="e">
        <f>VLOOKUP(X18,Data,2,FALSE)</f>
        <v>#N/A</v>
      </c>
      <c r="Y20" s="93"/>
      <c r="Z20" s="93"/>
      <c r="AA20" s="93"/>
      <c r="AB20" s="94"/>
      <c r="AC20" s="102" t="e">
        <f>VLOOKUP(X18,Data,3,FALSE)</f>
        <v>#N/A</v>
      </c>
      <c r="AD20" s="93"/>
      <c r="AE20" s="93"/>
      <c r="AF20" s="93"/>
      <c r="AG20" s="103"/>
      <c r="AH20" s="92" t="e">
        <f>VLOOKUP(AH18,Data,2,FALSE)</f>
        <v>#N/A</v>
      </c>
      <c r="AI20" s="93"/>
      <c r="AJ20" s="93"/>
      <c r="AK20" s="93"/>
      <c r="AL20" s="94"/>
      <c r="AM20" s="102" t="e">
        <f>VLOOKUP(AH18,Data,3,FALSE)</f>
        <v>#N/A</v>
      </c>
      <c r="AN20" s="93"/>
      <c r="AO20" s="93"/>
      <c r="AP20" s="93"/>
      <c r="AQ20" s="103"/>
      <c r="AR20" s="92" t="e">
        <f>VLOOKUP(AR18,Data,2,FALSE)</f>
        <v>#N/A</v>
      </c>
      <c r="AS20" s="93"/>
      <c r="AT20" s="93"/>
      <c r="AU20" s="93"/>
      <c r="AV20" s="93"/>
      <c r="AW20" s="94"/>
      <c r="AX20" s="92" t="e">
        <f>VLOOKUP(AR18,Data,3,FALSE)</f>
        <v>#N/A</v>
      </c>
      <c r="AY20" s="93"/>
      <c r="AZ20" s="93"/>
      <c r="BA20" s="93"/>
      <c r="BB20" s="93"/>
      <c r="BC20" s="93"/>
      <c r="BD20" s="99"/>
      <c r="BE20" s="101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</row>
    <row r="21" spans="1:75" ht="18.7" customHeight="1" x14ac:dyDescent="0.25">
      <c r="A21" s="70"/>
      <c r="B21" s="78">
        <v>6</v>
      </c>
      <c r="C21" s="104"/>
      <c r="D21" s="107"/>
      <c r="E21" s="108"/>
      <c r="F21" s="108"/>
      <c r="G21" s="108"/>
      <c r="H21" s="108"/>
      <c r="I21" s="108"/>
      <c r="J21" s="108"/>
      <c r="K21" s="108"/>
      <c r="L21" s="108"/>
      <c r="M21" s="109"/>
      <c r="N21" s="107"/>
      <c r="O21" s="108"/>
      <c r="P21" s="108"/>
      <c r="Q21" s="108"/>
      <c r="R21" s="108"/>
      <c r="S21" s="108"/>
      <c r="T21" s="108"/>
      <c r="U21" s="108"/>
      <c r="V21" s="108"/>
      <c r="W21" s="109"/>
      <c r="X21" s="107"/>
      <c r="Y21" s="108"/>
      <c r="Z21" s="108"/>
      <c r="AA21" s="108"/>
      <c r="AB21" s="108"/>
      <c r="AC21" s="108"/>
      <c r="AD21" s="108"/>
      <c r="AE21" s="108"/>
      <c r="AF21" s="108"/>
      <c r="AG21" s="109"/>
      <c r="AH21" s="107"/>
      <c r="AI21" s="108"/>
      <c r="AJ21" s="108"/>
      <c r="AK21" s="108"/>
      <c r="AL21" s="108"/>
      <c r="AM21" s="108"/>
      <c r="AN21" s="108"/>
      <c r="AO21" s="108"/>
      <c r="AP21" s="108"/>
      <c r="AQ21" s="109"/>
      <c r="AR21" s="96"/>
      <c r="AS21" s="97"/>
      <c r="AT21" s="97"/>
      <c r="AU21" s="97"/>
      <c r="AV21" s="97"/>
      <c r="AW21" s="97"/>
      <c r="AX21" s="97"/>
      <c r="AY21" s="97"/>
      <c r="AZ21" s="97"/>
      <c r="BA21" s="97"/>
      <c r="BB21" s="97"/>
      <c r="BC21" s="97"/>
      <c r="BD21" s="98" t="b">
        <f>IF(COUNTIF(BW13,"10"),"✓")</f>
        <v>0</v>
      </c>
      <c r="BE21" s="100">
        <f>COUNTIF(D22:BC22,"*")</f>
        <v>0</v>
      </c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</row>
    <row r="22" spans="1:75" ht="15.65" x14ac:dyDescent="0.25">
      <c r="A22" s="70"/>
      <c r="B22" s="79"/>
      <c r="C22" s="105"/>
      <c r="D22" s="66"/>
      <c r="E22" s="64"/>
      <c r="F22" s="64"/>
      <c r="G22" s="64"/>
      <c r="H22" s="64"/>
      <c r="I22" s="64"/>
      <c r="J22" s="64"/>
      <c r="K22" s="64"/>
      <c r="L22" s="64"/>
      <c r="M22" s="67"/>
      <c r="N22" s="66"/>
      <c r="O22" s="64"/>
      <c r="P22" s="64"/>
      <c r="Q22" s="64"/>
      <c r="R22" s="64"/>
      <c r="S22" s="64"/>
      <c r="T22" s="64"/>
      <c r="U22" s="64"/>
      <c r="V22" s="64"/>
      <c r="W22" s="67"/>
      <c r="X22" s="66"/>
      <c r="Y22" s="64"/>
      <c r="Z22" s="64"/>
      <c r="AA22" s="64"/>
      <c r="AB22" s="64"/>
      <c r="AC22" s="64"/>
      <c r="AD22" s="64"/>
      <c r="AE22" s="64"/>
      <c r="AF22" s="64"/>
      <c r="AG22" s="67"/>
      <c r="AH22" s="66"/>
      <c r="AI22" s="64"/>
      <c r="AJ22" s="64"/>
      <c r="AK22" s="64"/>
      <c r="AL22" s="64"/>
      <c r="AM22" s="64"/>
      <c r="AN22" s="64"/>
      <c r="AO22" s="64"/>
      <c r="AP22" s="64"/>
      <c r="AQ22" s="65"/>
      <c r="AR22" s="66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5"/>
      <c r="BD22" s="98"/>
      <c r="BE22" s="10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</row>
    <row r="23" spans="1:75" ht="16.3" thickBot="1" x14ac:dyDescent="0.3">
      <c r="A23" s="70"/>
      <c r="B23" s="80"/>
      <c r="C23" s="106"/>
      <c r="D23" s="92" t="e">
        <f>VLOOKUP(D21,Data,2,FALSE)</f>
        <v>#N/A</v>
      </c>
      <c r="E23" s="93"/>
      <c r="F23" s="93"/>
      <c r="G23" s="93"/>
      <c r="H23" s="94"/>
      <c r="I23" s="102" t="e">
        <f>VLOOKUP(D21,Data,3,FALSE)</f>
        <v>#N/A</v>
      </c>
      <c r="J23" s="93"/>
      <c r="K23" s="93"/>
      <c r="L23" s="93"/>
      <c r="M23" s="103"/>
      <c r="N23" s="92" t="e">
        <f>VLOOKUP(N21,Data,2,FALSE)</f>
        <v>#N/A</v>
      </c>
      <c r="O23" s="93"/>
      <c r="P23" s="93"/>
      <c r="Q23" s="93"/>
      <c r="R23" s="94"/>
      <c r="S23" s="102" t="e">
        <f>VLOOKUP(N21,Data,3,FALSE)</f>
        <v>#N/A</v>
      </c>
      <c r="T23" s="93"/>
      <c r="U23" s="93"/>
      <c r="V23" s="93"/>
      <c r="W23" s="103"/>
      <c r="X23" s="92" t="e">
        <f>VLOOKUP(X21,Data,2,FALSE)</f>
        <v>#N/A</v>
      </c>
      <c r="Y23" s="93"/>
      <c r="Z23" s="93"/>
      <c r="AA23" s="93"/>
      <c r="AB23" s="94"/>
      <c r="AC23" s="102" t="e">
        <f>VLOOKUP(X21,Data,3,FALSE)</f>
        <v>#N/A</v>
      </c>
      <c r="AD23" s="93"/>
      <c r="AE23" s="93"/>
      <c r="AF23" s="93"/>
      <c r="AG23" s="103"/>
      <c r="AH23" s="92" t="e">
        <f>VLOOKUP(AH21,Data,2,FALSE)</f>
        <v>#N/A</v>
      </c>
      <c r="AI23" s="93"/>
      <c r="AJ23" s="93"/>
      <c r="AK23" s="93"/>
      <c r="AL23" s="94"/>
      <c r="AM23" s="102" t="e">
        <f>VLOOKUP(AH21,Data,3,FALSE)</f>
        <v>#N/A</v>
      </c>
      <c r="AN23" s="93"/>
      <c r="AO23" s="93"/>
      <c r="AP23" s="93"/>
      <c r="AQ23" s="103"/>
      <c r="AR23" s="92" t="e">
        <f>VLOOKUP(AR21,Data,2,FALSE)</f>
        <v>#N/A</v>
      </c>
      <c r="AS23" s="93"/>
      <c r="AT23" s="93"/>
      <c r="AU23" s="93"/>
      <c r="AV23" s="93"/>
      <c r="AW23" s="94"/>
      <c r="AX23" s="92" t="e">
        <f>VLOOKUP(AR21,Data,3,FALSE)</f>
        <v>#N/A</v>
      </c>
      <c r="AY23" s="93"/>
      <c r="AZ23" s="93"/>
      <c r="BA23" s="93"/>
      <c r="BB23" s="93"/>
      <c r="BC23" s="93"/>
      <c r="BD23" s="99"/>
      <c r="BE23" s="101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</row>
    <row r="24" spans="1:75" s="43" customFormat="1" ht="18.7" customHeight="1" x14ac:dyDescent="0.25">
      <c r="A24" s="70"/>
      <c r="B24" s="78">
        <v>7</v>
      </c>
      <c r="C24" s="104"/>
      <c r="D24" s="107"/>
      <c r="E24" s="108"/>
      <c r="F24" s="108"/>
      <c r="G24" s="108"/>
      <c r="H24" s="108"/>
      <c r="I24" s="108"/>
      <c r="J24" s="108"/>
      <c r="K24" s="108"/>
      <c r="L24" s="108"/>
      <c r="M24" s="109"/>
      <c r="N24" s="107"/>
      <c r="O24" s="108"/>
      <c r="P24" s="108"/>
      <c r="Q24" s="108"/>
      <c r="R24" s="108"/>
      <c r="S24" s="108"/>
      <c r="T24" s="108"/>
      <c r="U24" s="108"/>
      <c r="V24" s="108"/>
      <c r="W24" s="109"/>
      <c r="X24" s="107"/>
      <c r="Y24" s="108"/>
      <c r="Z24" s="108"/>
      <c r="AA24" s="108"/>
      <c r="AB24" s="108"/>
      <c r="AC24" s="108"/>
      <c r="AD24" s="108"/>
      <c r="AE24" s="108"/>
      <c r="AF24" s="108"/>
      <c r="AG24" s="109"/>
      <c r="AH24" s="107"/>
      <c r="AI24" s="108"/>
      <c r="AJ24" s="108"/>
      <c r="AK24" s="108"/>
      <c r="AL24" s="108"/>
      <c r="AM24" s="108"/>
      <c r="AN24" s="108"/>
      <c r="AO24" s="108"/>
      <c r="AP24" s="108"/>
      <c r="AQ24" s="109"/>
      <c r="AR24" s="96"/>
      <c r="AS24" s="97"/>
      <c r="AT24" s="97"/>
      <c r="AU24" s="97"/>
      <c r="AV24" s="97"/>
      <c r="AW24" s="97"/>
      <c r="AX24" s="97"/>
      <c r="AY24" s="97"/>
      <c r="AZ24" s="97"/>
      <c r="BA24" s="97"/>
      <c r="BB24" s="97"/>
      <c r="BC24" s="97"/>
      <c r="BD24" s="98" t="b">
        <f>IF(COUNTIF(BX13,"10"),"✓")</f>
        <v>0</v>
      </c>
      <c r="BE24" s="100">
        <f>COUNTIF(D25:BC25,"*")</f>
        <v>0</v>
      </c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/>
      <c r="BR24"/>
      <c r="BS24"/>
      <c r="BT24"/>
      <c r="BU24"/>
      <c r="BV24"/>
      <c r="BW24"/>
    </row>
    <row r="25" spans="1:75" ht="15.65" x14ac:dyDescent="0.25">
      <c r="A25" s="70"/>
      <c r="B25" s="79"/>
      <c r="C25" s="105"/>
      <c r="D25" s="66"/>
      <c r="E25" s="64"/>
      <c r="F25" s="64"/>
      <c r="G25" s="64"/>
      <c r="H25" s="64"/>
      <c r="I25" s="64"/>
      <c r="J25" s="64"/>
      <c r="K25" s="64"/>
      <c r="L25" s="64"/>
      <c r="M25" s="67"/>
      <c r="N25" s="66"/>
      <c r="O25" s="64"/>
      <c r="P25" s="64"/>
      <c r="Q25" s="64"/>
      <c r="R25" s="64"/>
      <c r="S25" s="64"/>
      <c r="T25" s="64"/>
      <c r="U25" s="64"/>
      <c r="V25" s="64"/>
      <c r="W25" s="67"/>
      <c r="X25" s="66"/>
      <c r="Y25" s="64"/>
      <c r="Z25" s="64"/>
      <c r="AA25" s="64"/>
      <c r="AB25" s="64"/>
      <c r="AC25" s="64"/>
      <c r="AD25" s="64"/>
      <c r="AE25" s="64"/>
      <c r="AF25" s="64"/>
      <c r="AG25" s="67"/>
      <c r="AH25" s="66"/>
      <c r="AI25" s="64"/>
      <c r="AJ25" s="64"/>
      <c r="AK25" s="64"/>
      <c r="AL25" s="64"/>
      <c r="AM25" s="64"/>
      <c r="AN25" s="64"/>
      <c r="AO25" s="64"/>
      <c r="AP25" s="64"/>
      <c r="AQ25" s="65"/>
      <c r="AR25" s="66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5"/>
      <c r="BD25" s="98"/>
      <c r="BE25" s="10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</row>
    <row r="26" spans="1:75" ht="16.3" thickBot="1" x14ac:dyDescent="0.3">
      <c r="A26" s="70"/>
      <c r="B26" s="80"/>
      <c r="C26" s="106"/>
      <c r="D26" s="92" t="e">
        <f>VLOOKUP(D24,Data,2,FALSE)</f>
        <v>#N/A</v>
      </c>
      <c r="E26" s="93"/>
      <c r="F26" s="93"/>
      <c r="G26" s="93"/>
      <c r="H26" s="94"/>
      <c r="I26" s="102" t="e">
        <f>VLOOKUP(D24,Data,3,FALSE)</f>
        <v>#N/A</v>
      </c>
      <c r="J26" s="93"/>
      <c r="K26" s="93"/>
      <c r="L26" s="93"/>
      <c r="M26" s="103"/>
      <c r="N26" s="92" t="e">
        <f>VLOOKUP(N24,Data,2,FALSE)</f>
        <v>#N/A</v>
      </c>
      <c r="O26" s="93"/>
      <c r="P26" s="93"/>
      <c r="Q26" s="93"/>
      <c r="R26" s="94"/>
      <c r="S26" s="102" t="e">
        <f>VLOOKUP(N24,Data,3,FALSE)</f>
        <v>#N/A</v>
      </c>
      <c r="T26" s="93"/>
      <c r="U26" s="93"/>
      <c r="V26" s="93"/>
      <c r="W26" s="103"/>
      <c r="X26" s="92" t="e">
        <f>VLOOKUP(X24,Data,2,FALSE)</f>
        <v>#N/A</v>
      </c>
      <c r="Y26" s="93"/>
      <c r="Z26" s="93"/>
      <c r="AA26" s="93"/>
      <c r="AB26" s="94"/>
      <c r="AC26" s="102" t="e">
        <f>VLOOKUP(X24,Data,3,FALSE)</f>
        <v>#N/A</v>
      </c>
      <c r="AD26" s="93"/>
      <c r="AE26" s="93"/>
      <c r="AF26" s="93"/>
      <c r="AG26" s="103"/>
      <c r="AH26" s="92" t="e">
        <f>VLOOKUP(AH24,Data,2,FALSE)</f>
        <v>#N/A</v>
      </c>
      <c r="AI26" s="93"/>
      <c r="AJ26" s="93"/>
      <c r="AK26" s="93"/>
      <c r="AL26" s="94"/>
      <c r="AM26" s="102" t="e">
        <f>VLOOKUP(AH24,Data,3,FALSE)</f>
        <v>#N/A</v>
      </c>
      <c r="AN26" s="93"/>
      <c r="AO26" s="93"/>
      <c r="AP26" s="93"/>
      <c r="AQ26" s="103"/>
      <c r="AR26" s="92" t="e">
        <f>VLOOKUP(AR24,Data,2,FALSE)</f>
        <v>#N/A</v>
      </c>
      <c r="AS26" s="93"/>
      <c r="AT26" s="93"/>
      <c r="AU26" s="93"/>
      <c r="AV26" s="93"/>
      <c r="AW26" s="94"/>
      <c r="AX26" s="92" t="e">
        <f>VLOOKUP(AR24,Data,3,FALSE)</f>
        <v>#N/A</v>
      </c>
      <c r="AY26" s="93"/>
      <c r="AZ26" s="93"/>
      <c r="BA26" s="93"/>
      <c r="BB26" s="93"/>
      <c r="BC26" s="93"/>
      <c r="BD26" s="99"/>
      <c r="BE26" s="101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</row>
    <row r="27" spans="1:75" ht="18.7" customHeight="1" x14ac:dyDescent="0.25">
      <c r="A27" s="70"/>
      <c r="B27" s="78">
        <v>8</v>
      </c>
      <c r="C27" s="104"/>
      <c r="D27" s="107"/>
      <c r="E27" s="108"/>
      <c r="F27" s="108"/>
      <c r="G27" s="108"/>
      <c r="H27" s="108"/>
      <c r="I27" s="108"/>
      <c r="J27" s="108"/>
      <c r="K27" s="108"/>
      <c r="L27" s="108"/>
      <c r="M27" s="109"/>
      <c r="N27" s="107"/>
      <c r="O27" s="108"/>
      <c r="P27" s="108"/>
      <c r="Q27" s="108"/>
      <c r="R27" s="108"/>
      <c r="S27" s="108"/>
      <c r="T27" s="108"/>
      <c r="U27" s="108"/>
      <c r="V27" s="108"/>
      <c r="W27" s="109"/>
      <c r="X27" s="107"/>
      <c r="Y27" s="108"/>
      <c r="Z27" s="108"/>
      <c r="AA27" s="108"/>
      <c r="AB27" s="108"/>
      <c r="AC27" s="108"/>
      <c r="AD27" s="108"/>
      <c r="AE27" s="108"/>
      <c r="AF27" s="108"/>
      <c r="AG27" s="109"/>
      <c r="AH27" s="107"/>
      <c r="AI27" s="108"/>
      <c r="AJ27" s="108"/>
      <c r="AK27" s="108"/>
      <c r="AL27" s="108"/>
      <c r="AM27" s="108"/>
      <c r="AN27" s="108"/>
      <c r="AO27" s="108"/>
      <c r="AP27" s="108"/>
      <c r="AQ27" s="109"/>
      <c r="AR27" s="96"/>
      <c r="AS27" s="97"/>
      <c r="AT27" s="97"/>
      <c r="AU27" s="97"/>
      <c r="AV27" s="97"/>
      <c r="AW27" s="97"/>
      <c r="AX27" s="97"/>
      <c r="AY27" s="97"/>
      <c r="AZ27" s="97"/>
      <c r="BA27" s="97"/>
      <c r="BB27" s="97"/>
      <c r="BC27" s="97"/>
      <c r="BD27" s="98" t="b">
        <f>IF(COUNTIF(BY13,"10"),"✓")</f>
        <v>0</v>
      </c>
      <c r="BE27" s="100">
        <f>COUNTIF(D28:BC28,"*")</f>
        <v>0</v>
      </c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</row>
    <row r="28" spans="1:75" ht="15.65" x14ac:dyDescent="0.25">
      <c r="A28" s="70"/>
      <c r="B28" s="79"/>
      <c r="C28" s="105"/>
      <c r="D28" s="66"/>
      <c r="E28" s="64"/>
      <c r="F28" s="64"/>
      <c r="G28" s="64"/>
      <c r="H28" s="64"/>
      <c r="I28" s="64"/>
      <c r="J28" s="64"/>
      <c r="K28" s="64"/>
      <c r="L28" s="64"/>
      <c r="M28" s="67"/>
      <c r="N28" s="66"/>
      <c r="O28" s="64"/>
      <c r="P28" s="64"/>
      <c r="Q28" s="64"/>
      <c r="R28" s="64"/>
      <c r="S28" s="64"/>
      <c r="T28" s="64"/>
      <c r="U28" s="64"/>
      <c r="V28" s="64"/>
      <c r="W28" s="67"/>
      <c r="X28" s="66"/>
      <c r="Y28" s="64"/>
      <c r="Z28" s="64"/>
      <c r="AA28" s="64"/>
      <c r="AB28" s="64"/>
      <c r="AC28" s="64"/>
      <c r="AD28" s="64"/>
      <c r="AE28" s="64"/>
      <c r="AF28" s="64"/>
      <c r="AG28" s="67"/>
      <c r="AH28" s="66"/>
      <c r="AI28" s="64"/>
      <c r="AJ28" s="64"/>
      <c r="AK28" s="64"/>
      <c r="AL28" s="64"/>
      <c r="AM28" s="64"/>
      <c r="AN28" s="64"/>
      <c r="AO28" s="64"/>
      <c r="AP28" s="64"/>
      <c r="AQ28" s="65"/>
      <c r="AR28" s="66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5"/>
      <c r="BD28" s="98"/>
      <c r="BE28" s="10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</row>
    <row r="29" spans="1:75" ht="16.3" thickBot="1" x14ac:dyDescent="0.3">
      <c r="A29" s="70"/>
      <c r="B29" s="80"/>
      <c r="C29" s="106"/>
      <c r="D29" s="92" t="e">
        <f>VLOOKUP(D27,Data,2,FALSE)</f>
        <v>#N/A</v>
      </c>
      <c r="E29" s="93"/>
      <c r="F29" s="93"/>
      <c r="G29" s="93"/>
      <c r="H29" s="94"/>
      <c r="I29" s="102" t="e">
        <f>VLOOKUP(D27,Data,3,FALSE)</f>
        <v>#N/A</v>
      </c>
      <c r="J29" s="93"/>
      <c r="K29" s="93"/>
      <c r="L29" s="93"/>
      <c r="M29" s="103"/>
      <c r="N29" s="92" t="e">
        <f>VLOOKUP(N27,Data,2,FALSE)</f>
        <v>#N/A</v>
      </c>
      <c r="O29" s="93"/>
      <c r="P29" s="93"/>
      <c r="Q29" s="93"/>
      <c r="R29" s="94"/>
      <c r="S29" s="102" t="e">
        <f>VLOOKUP(N27,Data,3,FALSE)</f>
        <v>#N/A</v>
      </c>
      <c r="T29" s="93"/>
      <c r="U29" s="93"/>
      <c r="V29" s="93"/>
      <c r="W29" s="103"/>
      <c r="X29" s="92" t="e">
        <f>VLOOKUP(X27,Data,2,FALSE)</f>
        <v>#N/A</v>
      </c>
      <c r="Y29" s="93"/>
      <c r="Z29" s="93"/>
      <c r="AA29" s="93"/>
      <c r="AB29" s="94"/>
      <c r="AC29" s="102" t="e">
        <f>VLOOKUP(X27,Data,3,FALSE)</f>
        <v>#N/A</v>
      </c>
      <c r="AD29" s="93"/>
      <c r="AE29" s="93"/>
      <c r="AF29" s="93"/>
      <c r="AG29" s="103"/>
      <c r="AH29" s="92" t="e">
        <f>VLOOKUP(AH27,Data,2,FALSE)</f>
        <v>#N/A</v>
      </c>
      <c r="AI29" s="93"/>
      <c r="AJ29" s="93"/>
      <c r="AK29" s="93"/>
      <c r="AL29" s="94"/>
      <c r="AM29" s="102" t="e">
        <f>VLOOKUP(AH27,Data,3,FALSE)</f>
        <v>#N/A</v>
      </c>
      <c r="AN29" s="93"/>
      <c r="AO29" s="93"/>
      <c r="AP29" s="93"/>
      <c r="AQ29" s="103"/>
      <c r="AR29" s="92" t="e">
        <f>VLOOKUP(AR27,Data,2,FALSE)</f>
        <v>#N/A</v>
      </c>
      <c r="AS29" s="93"/>
      <c r="AT29" s="93"/>
      <c r="AU29" s="93"/>
      <c r="AV29" s="93"/>
      <c r="AW29" s="94"/>
      <c r="AX29" s="92" t="e">
        <f>VLOOKUP(AR27,Data,3,FALSE)</f>
        <v>#N/A</v>
      </c>
      <c r="AY29" s="93"/>
      <c r="AZ29" s="93"/>
      <c r="BA29" s="93"/>
      <c r="BB29" s="93"/>
      <c r="BC29" s="93"/>
      <c r="BD29" s="99"/>
      <c r="BE29" s="101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</row>
    <row r="30" spans="1:75" ht="18.7" customHeight="1" x14ac:dyDescent="0.25">
      <c r="A30" s="70"/>
      <c r="B30" s="78">
        <v>9</v>
      </c>
      <c r="C30" s="104"/>
      <c r="D30" s="107"/>
      <c r="E30" s="108"/>
      <c r="F30" s="108"/>
      <c r="G30" s="108"/>
      <c r="H30" s="108"/>
      <c r="I30" s="108"/>
      <c r="J30" s="108"/>
      <c r="K30" s="108"/>
      <c r="L30" s="108"/>
      <c r="M30" s="109"/>
      <c r="N30" s="107"/>
      <c r="O30" s="108"/>
      <c r="P30" s="108"/>
      <c r="Q30" s="108"/>
      <c r="R30" s="108"/>
      <c r="S30" s="108"/>
      <c r="T30" s="108"/>
      <c r="U30" s="108"/>
      <c r="V30" s="108"/>
      <c r="W30" s="109"/>
      <c r="X30" s="107"/>
      <c r="Y30" s="108"/>
      <c r="Z30" s="108"/>
      <c r="AA30" s="108"/>
      <c r="AB30" s="108"/>
      <c r="AC30" s="108"/>
      <c r="AD30" s="108"/>
      <c r="AE30" s="108"/>
      <c r="AF30" s="108"/>
      <c r="AG30" s="109"/>
      <c r="AH30" s="107"/>
      <c r="AI30" s="108"/>
      <c r="AJ30" s="108"/>
      <c r="AK30" s="108"/>
      <c r="AL30" s="108"/>
      <c r="AM30" s="108"/>
      <c r="AN30" s="108"/>
      <c r="AO30" s="108"/>
      <c r="AP30" s="108"/>
      <c r="AQ30" s="109"/>
      <c r="AR30" s="96"/>
      <c r="AS30" s="97"/>
      <c r="AT30" s="97"/>
      <c r="AU30" s="97"/>
      <c r="AV30" s="97"/>
      <c r="AW30" s="97"/>
      <c r="AX30" s="97"/>
      <c r="AY30" s="97"/>
      <c r="AZ30" s="97"/>
      <c r="BA30" s="97"/>
      <c r="BB30" s="97"/>
      <c r="BC30" s="97"/>
      <c r="BD30" s="98" t="b">
        <f>IF(COUNTIF(BZ13,"10"),"✓")</f>
        <v>0</v>
      </c>
      <c r="BE30" s="100">
        <f>COUNTIF(D31:BC31,"*")</f>
        <v>0</v>
      </c>
      <c r="BF30" s="70"/>
      <c r="BG30" s="70"/>
      <c r="BH30" s="70"/>
      <c r="BI30" s="70"/>
      <c r="BJ30" s="70"/>
      <c r="BK30" s="70"/>
      <c r="BL30" s="70"/>
      <c r="BM30" s="70"/>
      <c r="BN30" s="70"/>
      <c r="BO30" s="70"/>
      <c r="BP30" s="70"/>
    </row>
    <row r="31" spans="1:75" ht="15.65" x14ac:dyDescent="0.25">
      <c r="A31" s="70"/>
      <c r="B31" s="79"/>
      <c r="C31" s="105"/>
      <c r="D31" s="66"/>
      <c r="E31" s="64"/>
      <c r="F31" s="64"/>
      <c r="G31" s="64"/>
      <c r="H31" s="64"/>
      <c r="I31" s="64"/>
      <c r="J31" s="64"/>
      <c r="K31" s="64"/>
      <c r="L31" s="64"/>
      <c r="M31" s="67"/>
      <c r="N31" s="66"/>
      <c r="O31" s="64"/>
      <c r="P31" s="64"/>
      <c r="Q31" s="64"/>
      <c r="R31" s="64"/>
      <c r="S31" s="64"/>
      <c r="T31" s="64"/>
      <c r="U31" s="64"/>
      <c r="V31" s="64"/>
      <c r="W31" s="67"/>
      <c r="X31" s="66"/>
      <c r="Y31" s="64"/>
      <c r="Z31" s="64"/>
      <c r="AA31" s="64"/>
      <c r="AB31" s="64"/>
      <c r="AC31" s="64"/>
      <c r="AD31" s="64"/>
      <c r="AE31" s="64"/>
      <c r="AF31" s="64"/>
      <c r="AG31" s="67"/>
      <c r="AH31" s="66"/>
      <c r="AI31" s="64"/>
      <c r="AJ31" s="64"/>
      <c r="AK31" s="64"/>
      <c r="AL31" s="64"/>
      <c r="AM31" s="64"/>
      <c r="AN31" s="64"/>
      <c r="AO31" s="64"/>
      <c r="AP31" s="64"/>
      <c r="AQ31" s="65"/>
      <c r="AR31" s="66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5"/>
      <c r="BD31" s="98"/>
      <c r="BE31" s="100"/>
      <c r="BF31" s="70"/>
      <c r="BG31" s="70"/>
      <c r="BH31" s="70"/>
      <c r="BI31" s="70"/>
      <c r="BJ31" s="70"/>
      <c r="BK31" s="70"/>
      <c r="BL31" s="70"/>
      <c r="BM31" s="70"/>
      <c r="BN31" s="70"/>
      <c r="BO31" s="70"/>
      <c r="BP31" s="70"/>
    </row>
    <row r="32" spans="1:75" ht="16.3" thickBot="1" x14ac:dyDescent="0.3">
      <c r="A32" s="70"/>
      <c r="B32" s="80"/>
      <c r="C32" s="106"/>
      <c r="D32" s="92" t="e">
        <f>VLOOKUP(D30,Data,2,FALSE)</f>
        <v>#N/A</v>
      </c>
      <c r="E32" s="93"/>
      <c r="F32" s="93"/>
      <c r="G32" s="93"/>
      <c r="H32" s="94"/>
      <c r="I32" s="102" t="e">
        <f>VLOOKUP(D30,Data,3,FALSE)</f>
        <v>#N/A</v>
      </c>
      <c r="J32" s="93"/>
      <c r="K32" s="93"/>
      <c r="L32" s="93"/>
      <c r="M32" s="103"/>
      <c r="N32" s="92" t="e">
        <f>VLOOKUP(N30,Data,2,FALSE)</f>
        <v>#N/A</v>
      </c>
      <c r="O32" s="93"/>
      <c r="P32" s="93"/>
      <c r="Q32" s="93"/>
      <c r="R32" s="94"/>
      <c r="S32" s="102" t="e">
        <f>VLOOKUP(N30,Data,3,FALSE)</f>
        <v>#N/A</v>
      </c>
      <c r="T32" s="93"/>
      <c r="U32" s="93"/>
      <c r="V32" s="93"/>
      <c r="W32" s="103"/>
      <c r="X32" s="92" t="e">
        <f>VLOOKUP(X30,Data,2,FALSE)</f>
        <v>#N/A</v>
      </c>
      <c r="Y32" s="93"/>
      <c r="Z32" s="93"/>
      <c r="AA32" s="93"/>
      <c r="AB32" s="94"/>
      <c r="AC32" s="102" t="e">
        <f>VLOOKUP(X30,Data,3,FALSE)</f>
        <v>#N/A</v>
      </c>
      <c r="AD32" s="93"/>
      <c r="AE32" s="93"/>
      <c r="AF32" s="93"/>
      <c r="AG32" s="103"/>
      <c r="AH32" s="92" t="e">
        <f>VLOOKUP(AH30,Data,2,FALSE)</f>
        <v>#N/A</v>
      </c>
      <c r="AI32" s="93"/>
      <c r="AJ32" s="93"/>
      <c r="AK32" s="93"/>
      <c r="AL32" s="94"/>
      <c r="AM32" s="102" t="e">
        <f>VLOOKUP(AH30,Data,3,FALSE)</f>
        <v>#N/A</v>
      </c>
      <c r="AN32" s="93"/>
      <c r="AO32" s="93"/>
      <c r="AP32" s="93"/>
      <c r="AQ32" s="103"/>
      <c r="AR32" s="92" t="e">
        <f>VLOOKUP(AR30,Data,2,FALSE)</f>
        <v>#N/A</v>
      </c>
      <c r="AS32" s="93"/>
      <c r="AT32" s="93"/>
      <c r="AU32" s="93"/>
      <c r="AV32" s="93"/>
      <c r="AW32" s="94"/>
      <c r="AX32" s="92" t="e">
        <f>VLOOKUP(AR30,Data,3,FALSE)</f>
        <v>#N/A</v>
      </c>
      <c r="AY32" s="93"/>
      <c r="AZ32" s="93"/>
      <c r="BA32" s="93"/>
      <c r="BB32" s="93"/>
      <c r="BC32" s="93"/>
      <c r="BD32" s="99"/>
      <c r="BE32" s="101"/>
      <c r="BF32" s="70"/>
      <c r="BG32" s="70"/>
      <c r="BH32" s="70"/>
      <c r="BI32" s="70"/>
      <c r="BJ32" s="70"/>
      <c r="BK32" s="70"/>
      <c r="BL32" s="70"/>
      <c r="BM32" s="70"/>
      <c r="BN32" s="70"/>
      <c r="BO32" s="70"/>
      <c r="BP32" s="70"/>
    </row>
    <row r="33" spans="1:68" ht="18.7" customHeight="1" x14ac:dyDescent="0.25">
      <c r="A33" s="70"/>
      <c r="B33" s="78">
        <v>10</v>
      </c>
      <c r="C33" s="104"/>
      <c r="D33" s="107"/>
      <c r="E33" s="108"/>
      <c r="F33" s="108"/>
      <c r="G33" s="108"/>
      <c r="H33" s="108"/>
      <c r="I33" s="108"/>
      <c r="J33" s="108"/>
      <c r="K33" s="108"/>
      <c r="L33" s="108"/>
      <c r="M33" s="109"/>
      <c r="N33" s="107"/>
      <c r="O33" s="108"/>
      <c r="P33" s="108"/>
      <c r="Q33" s="108"/>
      <c r="R33" s="108"/>
      <c r="S33" s="108"/>
      <c r="T33" s="108"/>
      <c r="U33" s="108"/>
      <c r="V33" s="108"/>
      <c r="W33" s="109"/>
      <c r="X33" s="107"/>
      <c r="Y33" s="108"/>
      <c r="Z33" s="108"/>
      <c r="AA33" s="108"/>
      <c r="AB33" s="108"/>
      <c r="AC33" s="108"/>
      <c r="AD33" s="108"/>
      <c r="AE33" s="108"/>
      <c r="AF33" s="108"/>
      <c r="AG33" s="109"/>
      <c r="AH33" s="107"/>
      <c r="AI33" s="108"/>
      <c r="AJ33" s="108"/>
      <c r="AK33" s="108"/>
      <c r="AL33" s="108"/>
      <c r="AM33" s="108"/>
      <c r="AN33" s="108"/>
      <c r="AO33" s="108"/>
      <c r="AP33" s="108"/>
      <c r="AQ33" s="109"/>
      <c r="AR33" s="96"/>
      <c r="AS33" s="97"/>
      <c r="AT33" s="97"/>
      <c r="AU33" s="97"/>
      <c r="AV33" s="97"/>
      <c r="AW33" s="97"/>
      <c r="AX33" s="97"/>
      <c r="AY33" s="97"/>
      <c r="AZ33" s="97"/>
      <c r="BA33" s="97"/>
      <c r="BB33" s="97"/>
      <c r="BC33" s="97"/>
      <c r="BD33" s="98" t="b">
        <f>IF(COUNTIF(CA13,"10"),"✓")</f>
        <v>0</v>
      </c>
      <c r="BE33" s="100">
        <f>COUNTIF(D34:BC34,"*")</f>
        <v>0</v>
      </c>
      <c r="BF33" s="70"/>
      <c r="BG33" s="70"/>
      <c r="BH33" s="70"/>
      <c r="BI33" s="70"/>
      <c r="BJ33" s="70"/>
      <c r="BK33" s="70"/>
      <c r="BL33" s="70"/>
      <c r="BM33" s="70"/>
      <c r="BN33" s="70"/>
      <c r="BO33" s="70"/>
      <c r="BP33" s="70"/>
    </row>
    <row r="34" spans="1:68" ht="15.65" customHeight="1" x14ac:dyDescent="0.25">
      <c r="A34" s="70"/>
      <c r="B34" s="79"/>
      <c r="C34" s="105"/>
      <c r="D34" s="66"/>
      <c r="E34" s="64"/>
      <c r="F34" s="64"/>
      <c r="G34" s="64"/>
      <c r="H34" s="64"/>
      <c r="I34" s="64"/>
      <c r="J34" s="64"/>
      <c r="K34" s="64"/>
      <c r="L34" s="64"/>
      <c r="M34" s="67"/>
      <c r="N34" s="66"/>
      <c r="O34" s="64"/>
      <c r="P34" s="64"/>
      <c r="Q34" s="64"/>
      <c r="R34" s="64"/>
      <c r="S34" s="64"/>
      <c r="T34" s="64"/>
      <c r="U34" s="64"/>
      <c r="V34" s="64"/>
      <c r="W34" s="67"/>
      <c r="X34" s="66"/>
      <c r="Y34" s="64"/>
      <c r="Z34" s="64"/>
      <c r="AA34" s="64"/>
      <c r="AB34" s="64"/>
      <c r="AC34" s="64"/>
      <c r="AD34" s="64"/>
      <c r="AE34" s="64"/>
      <c r="AF34" s="64"/>
      <c r="AG34" s="67"/>
      <c r="AH34" s="66"/>
      <c r="AI34" s="64"/>
      <c r="AJ34" s="64"/>
      <c r="AK34" s="64"/>
      <c r="AL34" s="64"/>
      <c r="AM34" s="64"/>
      <c r="AN34" s="64"/>
      <c r="AO34" s="64"/>
      <c r="AP34" s="64"/>
      <c r="AQ34" s="65"/>
      <c r="AR34" s="66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5"/>
      <c r="BD34" s="98"/>
      <c r="BE34" s="100"/>
      <c r="BF34" s="70"/>
      <c r="BG34" s="70"/>
      <c r="BH34" s="70"/>
      <c r="BI34" s="70"/>
      <c r="BJ34" s="70"/>
      <c r="BK34" s="70"/>
      <c r="BL34" s="70"/>
      <c r="BM34" s="70"/>
      <c r="BN34" s="70"/>
      <c r="BO34" s="70"/>
      <c r="BP34" s="70"/>
    </row>
    <row r="35" spans="1:68" ht="16.3" thickBot="1" x14ac:dyDescent="0.3">
      <c r="A35" s="70"/>
      <c r="B35" s="80"/>
      <c r="C35" s="106"/>
      <c r="D35" s="92" t="e">
        <f>VLOOKUP(D33,Data,2,FALSE)</f>
        <v>#N/A</v>
      </c>
      <c r="E35" s="93"/>
      <c r="F35" s="93"/>
      <c r="G35" s="93"/>
      <c r="H35" s="94"/>
      <c r="I35" s="102" t="e">
        <f>VLOOKUP(D33,Data,3,FALSE)</f>
        <v>#N/A</v>
      </c>
      <c r="J35" s="93"/>
      <c r="K35" s="93"/>
      <c r="L35" s="93"/>
      <c r="M35" s="103"/>
      <c r="N35" s="92" t="e">
        <f>VLOOKUP(N33,Data,2,FALSE)</f>
        <v>#N/A</v>
      </c>
      <c r="O35" s="93"/>
      <c r="P35" s="93"/>
      <c r="Q35" s="93"/>
      <c r="R35" s="94"/>
      <c r="S35" s="102" t="e">
        <f>VLOOKUP(N33,Data,3,FALSE)</f>
        <v>#N/A</v>
      </c>
      <c r="T35" s="93"/>
      <c r="U35" s="93"/>
      <c r="V35" s="93"/>
      <c r="W35" s="103"/>
      <c r="X35" s="92" t="e">
        <f>VLOOKUP(X33,Data,2,FALSE)</f>
        <v>#N/A</v>
      </c>
      <c r="Y35" s="93"/>
      <c r="Z35" s="93"/>
      <c r="AA35" s="93"/>
      <c r="AB35" s="94"/>
      <c r="AC35" s="102" t="e">
        <f>VLOOKUP(X33,Data,3,FALSE)</f>
        <v>#N/A</v>
      </c>
      <c r="AD35" s="93"/>
      <c r="AE35" s="93"/>
      <c r="AF35" s="93"/>
      <c r="AG35" s="103"/>
      <c r="AH35" s="92" t="e">
        <f>VLOOKUP(AH33,Data,2,FALSE)</f>
        <v>#N/A</v>
      </c>
      <c r="AI35" s="93"/>
      <c r="AJ35" s="93"/>
      <c r="AK35" s="93"/>
      <c r="AL35" s="94"/>
      <c r="AM35" s="102" t="e">
        <f>VLOOKUP(AH33,Data,3,FALSE)</f>
        <v>#N/A</v>
      </c>
      <c r="AN35" s="93"/>
      <c r="AO35" s="93"/>
      <c r="AP35" s="93"/>
      <c r="AQ35" s="103"/>
      <c r="AR35" s="92" t="e">
        <f>VLOOKUP(AR33,Data,2,FALSE)</f>
        <v>#N/A</v>
      </c>
      <c r="AS35" s="93"/>
      <c r="AT35" s="93"/>
      <c r="AU35" s="93"/>
      <c r="AV35" s="93"/>
      <c r="AW35" s="94"/>
      <c r="AX35" s="92" t="e">
        <f>VLOOKUP(AR33,Data,3,FALSE)</f>
        <v>#N/A</v>
      </c>
      <c r="AY35" s="93"/>
      <c r="AZ35" s="93"/>
      <c r="BA35" s="93"/>
      <c r="BB35" s="93"/>
      <c r="BC35" s="93"/>
      <c r="BD35" s="99"/>
      <c r="BE35" s="101"/>
      <c r="BF35" s="70"/>
      <c r="BG35" s="70"/>
      <c r="BH35" s="70"/>
      <c r="BI35" s="70"/>
      <c r="BJ35" s="70"/>
      <c r="BK35" s="70"/>
      <c r="BL35" s="70"/>
      <c r="BM35" s="70"/>
      <c r="BN35" s="70"/>
      <c r="BO35" s="70"/>
      <c r="BP35" s="70"/>
    </row>
    <row r="36" spans="1:68" ht="18.7" customHeight="1" x14ac:dyDescent="0.25">
      <c r="A36" s="70"/>
      <c r="B36" s="78">
        <v>11</v>
      </c>
      <c r="C36" s="104"/>
      <c r="D36" s="107"/>
      <c r="E36" s="108"/>
      <c r="F36" s="108"/>
      <c r="G36" s="108"/>
      <c r="H36" s="108"/>
      <c r="I36" s="108"/>
      <c r="J36" s="108"/>
      <c r="K36" s="108"/>
      <c r="L36" s="108"/>
      <c r="M36" s="109"/>
      <c r="N36" s="107"/>
      <c r="O36" s="108"/>
      <c r="P36" s="108"/>
      <c r="Q36" s="108"/>
      <c r="R36" s="108"/>
      <c r="S36" s="108"/>
      <c r="T36" s="108"/>
      <c r="U36" s="108"/>
      <c r="V36" s="108"/>
      <c r="W36" s="109"/>
      <c r="X36" s="107"/>
      <c r="Y36" s="108"/>
      <c r="Z36" s="108"/>
      <c r="AA36" s="108"/>
      <c r="AB36" s="108"/>
      <c r="AC36" s="108"/>
      <c r="AD36" s="108"/>
      <c r="AE36" s="108"/>
      <c r="AF36" s="108"/>
      <c r="AG36" s="109"/>
      <c r="AH36" s="107"/>
      <c r="AI36" s="108"/>
      <c r="AJ36" s="108"/>
      <c r="AK36" s="108"/>
      <c r="AL36" s="108"/>
      <c r="AM36" s="108"/>
      <c r="AN36" s="108"/>
      <c r="AO36" s="108"/>
      <c r="AP36" s="108"/>
      <c r="AQ36" s="109"/>
      <c r="AR36" s="96"/>
      <c r="AS36" s="97"/>
      <c r="AT36" s="97"/>
      <c r="AU36" s="97"/>
      <c r="AV36" s="97"/>
      <c r="AW36" s="97"/>
      <c r="AX36" s="97"/>
      <c r="AY36" s="97"/>
      <c r="AZ36" s="97"/>
      <c r="BA36" s="97"/>
      <c r="BB36" s="97"/>
      <c r="BC36" s="97"/>
      <c r="BD36" s="98" t="b">
        <f>IF(COUNTIF(CB13,"10"),"✓")</f>
        <v>0</v>
      </c>
      <c r="BE36" s="100">
        <f>COUNTIF(D37:BC37,"*")</f>
        <v>0</v>
      </c>
      <c r="BF36" s="70"/>
      <c r="BG36" s="70"/>
      <c r="BH36" s="70"/>
      <c r="BI36" s="70"/>
      <c r="BJ36" s="70"/>
      <c r="BK36" s="70"/>
      <c r="BL36" s="70"/>
      <c r="BM36" s="70"/>
      <c r="BN36" s="70"/>
      <c r="BO36" s="70"/>
      <c r="BP36" s="70"/>
    </row>
    <row r="37" spans="1:68" ht="15.65" customHeight="1" x14ac:dyDescent="0.25">
      <c r="A37" s="70"/>
      <c r="B37" s="79"/>
      <c r="C37" s="105"/>
      <c r="D37" s="66"/>
      <c r="E37" s="64"/>
      <c r="F37" s="64"/>
      <c r="G37" s="64"/>
      <c r="H37" s="64"/>
      <c r="I37" s="64"/>
      <c r="J37" s="64"/>
      <c r="K37" s="64"/>
      <c r="L37" s="64"/>
      <c r="M37" s="67"/>
      <c r="N37" s="66"/>
      <c r="O37" s="64"/>
      <c r="P37" s="64"/>
      <c r="Q37" s="64"/>
      <c r="R37" s="64"/>
      <c r="S37" s="64"/>
      <c r="T37" s="64"/>
      <c r="U37" s="64"/>
      <c r="V37" s="64"/>
      <c r="W37" s="67"/>
      <c r="X37" s="66"/>
      <c r="Y37" s="64"/>
      <c r="Z37" s="64"/>
      <c r="AA37" s="64"/>
      <c r="AB37" s="64"/>
      <c r="AC37" s="64"/>
      <c r="AD37" s="64"/>
      <c r="AE37" s="64"/>
      <c r="AF37" s="64"/>
      <c r="AG37" s="67"/>
      <c r="AH37" s="66"/>
      <c r="AI37" s="64"/>
      <c r="AJ37" s="64"/>
      <c r="AK37" s="64"/>
      <c r="AL37" s="64"/>
      <c r="AM37" s="64"/>
      <c r="AN37" s="64"/>
      <c r="AO37" s="64"/>
      <c r="AP37" s="64"/>
      <c r="AQ37" s="65"/>
      <c r="AR37" s="66"/>
      <c r="AS37" s="64"/>
      <c r="AT37" s="64"/>
      <c r="AU37" s="64"/>
      <c r="AV37" s="64"/>
      <c r="AW37" s="64"/>
      <c r="AX37" s="64"/>
      <c r="AY37" s="64"/>
      <c r="AZ37" s="64"/>
      <c r="BA37" s="64"/>
      <c r="BB37" s="64"/>
      <c r="BC37" s="65"/>
      <c r="BD37" s="98"/>
      <c r="BE37" s="100"/>
      <c r="BF37" s="70"/>
      <c r="BG37" s="70"/>
      <c r="BH37" s="70"/>
      <c r="BI37" s="70"/>
      <c r="BJ37" s="70"/>
      <c r="BK37" s="70"/>
      <c r="BL37" s="70"/>
      <c r="BM37" s="70"/>
      <c r="BN37" s="70"/>
      <c r="BO37" s="70"/>
      <c r="BP37" s="70"/>
    </row>
    <row r="38" spans="1:68" ht="16.3" thickBot="1" x14ac:dyDescent="0.3">
      <c r="A38" s="70"/>
      <c r="B38" s="80"/>
      <c r="C38" s="106"/>
      <c r="D38" s="92" t="e">
        <f>VLOOKUP(D36,Data,2,FALSE)</f>
        <v>#N/A</v>
      </c>
      <c r="E38" s="93"/>
      <c r="F38" s="93"/>
      <c r="G38" s="93"/>
      <c r="H38" s="94"/>
      <c r="I38" s="102" t="e">
        <f>VLOOKUP(D36,Data,3,FALSE)</f>
        <v>#N/A</v>
      </c>
      <c r="J38" s="93"/>
      <c r="K38" s="93"/>
      <c r="L38" s="93"/>
      <c r="M38" s="103"/>
      <c r="N38" s="92" t="e">
        <f>VLOOKUP(N36,Data,2,FALSE)</f>
        <v>#N/A</v>
      </c>
      <c r="O38" s="93"/>
      <c r="P38" s="93"/>
      <c r="Q38" s="93"/>
      <c r="R38" s="94"/>
      <c r="S38" s="102" t="e">
        <f>VLOOKUP(N36,Data,3,FALSE)</f>
        <v>#N/A</v>
      </c>
      <c r="T38" s="93"/>
      <c r="U38" s="93"/>
      <c r="V38" s="93"/>
      <c r="W38" s="103"/>
      <c r="X38" s="92" t="e">
        <f>VLOOKUP(X36,Data,2,FALSE)</f>
        <v>#N/A</v>
      </c>
      <c r="Y38" s="93"/>
      <c r="Z38" s="93"/>
      <c r="AA38" s="93"/>
      <c r="AB38" s="94"/>
      <c r="AC38" s="102" t="e">
        <f>VLOOKUP(X36,Data,3,FALSE)</f>
        <v>#N/A</v>
      </c>
      <c r="AD38" s="93"/>
      <c r="AE38" s="93"/>
      <c r="AF38" s="93"/>
      <c r="AG38" s="103"/>
      <c r="AH38" s="92" t="e">
        <f>VLOOKUP(AH36,Data,2,FALSE)</f>
        <v>#N/A</v>
      </c>
      <c r="AI38" s="93"/>
      <c r="AJ38" s="93"/>
      <c r="AK38" s="93"/>
      <c r="AL38" s="94"/>
      <c r="AM38" s="102" t="e">
        <f>VLOOKUP(AH36,Data,3,FALSE)</f>
        <v>#N/A</v>
      </c>
      <c r="AN38" s="93"/>
      <c r="AO38" s="93"/>
      <c r="AP38" s="93"/>
      <c r="AQ38" s="103"/>
      <c r="AR38" s="92" t="e">
        <f>VLOOKUP(AR36,Data,2,FALSE)</f>
        <v>#N/A</v>
      </c>
      <c r="AS38" s="93"/>
      <c r="AT38" s="93"/>
      <c r="AU38" s="93"/>
      <c r="AV38" s="93"/>
      <c r="AW38" s="94"/>
      <c r="AX38" s="92" t="e">
        <f>VLOOKUP(AR36,Data,3,FALSE)</f>
        <v>#N/A</v>
      </c>
      <c r="AY38" s="93"/>
      <c r="AZ38" s="93"/>
      <c r="BA38" s="93"/>
      <c r="BB38" s="93"/>
      <c r="BC38" s="93"/>
      <c r="BD38" s="99"/>
      <c r="BE38" s="101"/>
      <c r="BF38" s="70"/>
      <c r="BG38" s="70"/>
      <c r="BH38" s="70"/>
      <c r="BI38" s="70"/>
      <c r="BJ38" s="70"/>
      <c r="BK38" s="70"/>
      <c r="BL38" s="70"/>
      <c r="BM38" s="70"/>
      <c r="BN38" s="70"/>
      <c r="BO38" s="70"/>
      <c r="BP38" s="70"/>
    </row>
    <row r="39" spans="1:68" ht="18.7" customHeight="1" x14ac:dyDescent="0.25">
      <c r="A39" s="70"/>
      <c r="B39" s="78">
        <v>12</v>
      </c>
      <c r="C39" s="104"/>
      <c r="D39" s="107"/>
      <c r="E39" s="108"/>
      <c r="F39" s="108"/>
      <c r="G39" s="108"/>
      <c r="H39" s="108"/>
      <c r="I39" s="108"/>
      <c r="J39" s="108"/>
      <c r="K39" s="108"/>
      <c r="L39" s="108"/>
      <c r="M39" s="109"/>
      <c r="N39" s="107"/>
      <c r="O39" s="108"/>
      <c r="P39" s="108"/>
      <c r="Q39" s="108"/>
      <c r="R39" s="108"/>
      <c r="S39" s="108"/>
      <c r="T39" s="108"/>
      <c r="U39" s="108"/>
      <c r="V39" s="108"/>
      <c r="W39" s="109"/>
      <c r="X39" s="107"/>
      <c r="Y39" s="108"/>
      <c r="Z39" s="108"/>
      <c r="AA39" s="108"/>
      <c r="AB39" s="108"/>
      <c r="AC39" s="108"/>
      <c r="AD39" s="108"/>
      <c r="AE39" s="108"/>
      <c r="AF39" s="108"/>
      <c r="AG39" s="109"/>
      <c r="AH39" s="107"/>
      <c r="AI39" s="108"/>
      <c r="AJ39" s="108"/>
      <c r="AK39" s="108"/>
      <c r="AL39" s="108"/>
      <c r="AM39" s="108"/>
      <c r="AN39" s="108"/>
      <c r="AO39" s="108"/>
      <c r="AP39" s="108"/>
      <c r="AQ39" s="109"/>
      <c r="AR39" s="96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8" t="b">
        <f>IF(COUNTIF(CC13,"10"),"✓")</f>
        <v>0</v>
      </c>
      <c r="BE39" s="100">
        <f>COUNTIF(D40:BC40,"*")</f>
        <v>0</v>
      </c>
      <c r="BF39" s="70"/>
      <c r="BG39" s="70"/>
      <c r="BH39" s="70"/>
      <c r="BI39" s="70"/>
      <c r="BJ39" s="70"/>
      <c r="BK39" s="70"/>
      <c r="BL39" s="70"/>
      <c r="BM39" s="70"/>
      <c r="BN39" s="70"/>
      <c r="BO39" s="70"/>
      <c r="BP39" s="70"/>
    </row>
    <row r="40" spans="1:68" ht="15.65" customHeight="1" x14ac:dyDescent="0.25">
      <c r="A40" s="70"/>
      <c r="B40" s="79"/>
      <c r="C40" s="105"/>
      <c r="D40" s="66"/>
      <c r="E40" s="64"/>
      <c r="F40" s="64"/>
      <c r="G40" s="64"/>
      <c r="H40" s="64"/>
      <c r="I40" s="64"/>
      <c r="J40" s="64"/>
      <c r="K40" s="64"/>
      <c r="L40" s="64"/>
      <c r="M40" s="67"/>
      <c r="N40" s="66"/>
      <c r="O40" s="64"/>
      <c r="P40" s="64"/>
      <c r="Q40" s="64"/>
      <c r="R40" s="64"/>
      <c r="S40" s="64"/>
      <c r="T40" s="64"/>
      <c r="U40" s="64"/>
      <c r="V40" s="64"/>
      <c r="W40" s="67"/>
      <c r="X40" s="66"/>
      <c r="Y40" s="64"/>
      <c r="Z40" s="64"/>
      <c r="AA40" s="64"/>
      <c r="AB40" s="64"/>
      <c r="AC40" s="64"/>
      <c r="AD40" s="64"/>
      <c r="AE40" s="64"/>
      <c r="AF40" s="64"/>
      <c r="AG40" s="67"/>
      <c r="AH40" s="66"/>
      <c r="AI40" s="64"/>
      <c r="AJ40" s="64"/>
      <c r="AK40" s="64"/>
      <c r="AL40" s="64"/>
      <c r="AM40" s="64"/>
      <c r="AN40" s="64"/>
      <c r="AO40" s="64"/>
      <c r="AP40" s="64"/>
      <c r="AQ40" s="65"/>
      <c r="AR40" s="66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5"/>
      <c r="BD40" s="98"/>
      <c r="BE40" s="100"/>
      <c r="BF40" s="70"/>
      <c r="BG40" s="70"/>
      <c r="BH40" s="70"/>
      <c r="BI40" s="70"/>
      <c r="BJ40" s="70"/>
      <c r="BK40" s="70"/>
      <c r="BL40" s="70"/>
      <c r="BM40" s="70"/>
      <c r="BN40" s="70"/>
      <c r="BO40" s="70"/>
      <c r="BP40" s="70"/>
    </row>
    <row r="41" spans="1:68" ht="16.3" thickBot="1" x14ac:dyDescent="0.3">
      <c r="A41" s="70"/>
      <c r="B41" s="80"/>
      <c r="C41" s="106"/>
      <c r="D41" s="92" t="e">
        <f>VLOOKUP(D39,Data,2,FALSE)</f>
        <v>#N/A</v>
      </c>
      <c r="E41" s="93"/>
      <c r="F41" s="93"/>
      <c r="G41" s="93"/>
      <c r="H41" s="94"/>
      <c r="I41" s="102" t="e">
        <f>VLOOKUP(D39,Data,3,FALSE)</f>
        <v>#N/A</v>
      </c>
      <c r="J41" s="93"/>
      <c r="K41" s="93"/>
      <c r="L41" s="93"/>
      <c r="M41" s="103"/>
      <c r="N41" s="92" t="e">
        <f>VLOOKUP(N39,Data,2,FALSE)</f>
        <v>#N/A</v>
      </c>
      <c r="O41" s="93"/>
      <c r="P41" s="93"/>
      <c r="Q41" s="93"/>
      <c r="R41" s="94"/>
      <c r="S41" s="102" t="e">
        <f>VLOOKUP(N39,Data,3,FALSE)</f>
        <v>#N/A</v>
      </c>
      <c r="T41" s="93"/>
      <c r="U41" s="93"/>
      <c r="V41" s="93"/>
      <c r="W41" s="103"/>
      <c r="X41" s="92" t="e">
        <f>VLOOKUP(X39,Data,2,FALSE)</f>
        <v>#N/A</v>
      </c>
      <c r="Y41" s="93"/>
      <c r="Z41" s="93"/>
      <c r="AA41" s="93"/>
      <c r="AB41" s="94"/>
      <c r="AC41" s="102" t="e">
        <f>VLOOKUP(X39,Data,3,FALSE)</f>
        <v>#N/A</v>
      </c>
      <c r="AD41" s="93"/>
      <c r="AE41" s="93"/>
      <c r="AF41" s="93"/>
      <c r="AG41" s="103"/>
      <c r="AH41" s="92" t="e">
        <f>VLOOKUP(AH39,Data,2,FALSE)</f>
        <v>#N/A</v>
      </c>
      <c r="AI41" s="93"/>
      <c r="AJ41" s="93"/>
      <c r="AK41" s="93"/>
      <c r="AL41" s="94"/>
      <c r="AM41" s="102" t="e">
        <f>VLOOKUP(AH39,Data,3,FALSE)</f>
        <v>#N/A</v>
      </c>
      <c r="AN41" s="93"/>
      <c r="AO41" s="93"/>
      <c r="AP41" s="93"/>
      <c r="AQ41" s="103"/>
      <c r="AR41" s="92" t="e">
        <f>VLOOKUP(AR39,Data,2,FALSE)</f>
        <v>#N/A</v>
      </c>
      <c r="AS41" s="93"/>
      <c r="AT41" s="93"/>
      <c r="AU41" s="93"/>
      <c r="AV41" s="93"/>
      <c r="AW41" s="94"/>
      <c r="AX41" s="92" t="e">
        <f>VLOOKUP(AR39,Data,3,FALSE)</f>
        <v>#N/A</v>
      </c>
      <c r="AY41" s="93"/>
      <c r="AZ41" s="93"/>
      <c r="BA41" s="93"/>
      <c r="BB41" s="93"/>
      <c r="BC41" s="93"/>
      <c r="BD41" s="99"/>
      <c r="BE41" s="101"/>
      <c r="BF41" s="70"/>
      <c r="BG41" s="70"/>
      <c r="BH41" s="70"/>
      <c r="BI41" s="70"/>
      <c r="BJ41" s="70"/>
      <c r="BK41" s="70"/>
      <c r="BL41" s="70"/>
      <c r="BM41" s="70"/>
      <c r="BN41" s="70"/>
      <c r="BO41" s="70"/>
      <c r="BP41" s="70"/>
    </row>
    <row r="42" spans="1:68" ht="18.7" customHeight="1" x14ac:dyDescent="0.25">
      <c r="A42" s="70"/>
      <c r="B42" s="78">
        <v>13</v>
      </c>
      <c r="C42" s="104"/>
      <c r="D42" s="107"/>
      <c r="E42" s="108"/>
      <c r="F42" s="108"/>
      <c r="G42" s="108"/>
      <c r="H42" s="108"/>
      <c r="I42" s="108"/>
      <c r="J42" s="108"/>
      <c r="K42" s="108"/>
      <c r="L42" s="108"/>
      <c r="M42" s="109"/>
      <c r="N42" s="107"/>
      <c r="O42" s="108"/>
      <c r="P42" s="108"/>
      <c r="Q42" s="108"/>
      <c r="R42" s="108"/>
      <c r="S42" s="108"/>
      <c r="T42" s="108"/>
      <c r="U42" s="108"/>
      <c r="V42" s="108"/>
      <c r="W42" s="109"/>
      <c r="X42" s="107"/>
      <c r="Y42" s="108"/>
      <c r="Z42" s="108"/>
      <c r="AA42" s="108"/>
      <c r="AB42" s="108"/>
      <c r="AC42" s="108"/>
      <c r="AD42" s="108"/>
      <c r="AE42" s="108"/>
      <c r="AF42" s="108"/>
      <c r="AG42" s="109"/>
      <c r="AH42" s="107"/>
      <c r="AI42" s="108"/>
      <c r="AJ42" s="108"/>
      <c r="AK42" s="108"/>
      <c r="AL42" s="108"/>
      <c r="AM42" s="108"/>
      <c r="AN42" s="108"/>
      <c r="AO42" s="108"/>
      <c r="AP42" s="108"/>
      <c r="AQ42" s="109"/>
      <c r="AR42" s="96"/>
      <c r="AS42" s="97"/>
      <c r="AT42" s="97"/>
      <c r="AU42" s="97"/>
      <c r="AV42" s="97"/>
      <c r="AW42" s="97"/>
      <c r="AX42" s="97"/>
      <c r="AY42" s="97"/>
      <c r="AZ42" s="97"/>
      <c r="BA42" s="97"/>
      <c r="BB42" s="97"/>
      <c r="BC42" s="97"/>
      <c r="BD42" s="98" t="b">
        <f>IF(COUNTIF(CD13,"10"),"✓")</f>
        <v>0</v>
      </c>
      <c r="BE42" s="100">
        <f>COUNTIF(D43:BC43,"*")</f>
        <v>0</v>
      </c>
      <c r="BF42" s="70"/>
      <c r="BG42" s="70"/>
      <c r="BH42" s="70"/>
      <c r="BI42" s="70"/>
      <c r="BJ42" s="70"/>
      <c r="BK42" s="70"/>
      <c r="BL42" s="70"/>
      <c r="BM42" s="70"/>
      <c r="BN42" s="70"/>
      <c r="BO42" s="70"/>
      <c r="BP42" s="70"/>
    </row>
    <row r="43" spans="1:68" ht="15.65" customHeight="1" x14ac:dyDescent="0.25">
      <c r="A43" s="70"/>
      <c r="B43" s="79"/>
      <c r="C43" s="105"/>
      <c r="D43" s="66"/>
      <c r="E43" s="64"/>
      <c r="F43" s="64"/>
      <c r="G43" s="64"/>
      <c r="H43" s="64"/>
      <c r="I43" s="64"/>
      <c r="J43" s="64"/>
      <c r="K43" s="64"/>
      <c r="L43" s="64"/>
      <c r="M43" s="67"/>
      <c r="N43" s="66"/>
      <c r="O43" s="64"/>
      <c r="P43" s="64"/>
      <c r="Q43" s="64"/>
      <c r="R43" s="64"/>
      <c r="S43" s="64"/>
      <c r="T43" s="64"/>
      <c r="U43" s="64"/>
      <c r="V43" s="64"/>
      <c r="W43" s="67"/>
      <c r="X43" s="66"/>
      <c r="Y43" s="64"/>
      <c r="Z43" s="64"/>
      <c r="AA43" s="64"/>
      <c r="AB43" s="64"/>
      <c r="AC43" s="64"/>
      <c r="AD43" s="64"/>
      <c r="AE43" s="64"/>
      <c r="AF43" s="64"/>
      <c r="AG43" s="67"/>
      <c r="AH43" s="66"/>
      <c r="AI43" s="64"/>
      <c r="AJ43" s="64"/>
      <c r="AK43" s="64"/>
      <c r="AL43" s="64"/>
      <c r="AM43" s="64"/>
      <c r="AN43" s="64"/>
      <c r="AO43" s="64"/>
      <c r="AP43" s="64"/>
      <c r="AQ43" s="65"/>
      <c r="AR43" s="66"/>
      <c r="AS43" s="64"/>
      <c r="AT43" s="64"/>
      <c r="AU43" s="64"/>
      <c r="AV43" s="64"/>
      <c r="AW43" s="64"/>
      <c r="AX43" s="64"/>
      <c r="AY43" s="64"/>
      <c r="AZ43" s="64"/>
      <c r="BA43" s="64"/>
      <c r="BB43" s="64"/>
      <c r="BC43" s="65"/>
      <c r="BD43" s="98"/>
      <c r="BE43" s="100"/>
      <c r="BF43" s="70"/>
      <c r="BG43" s="70"/>
      <c r="BH43" s="70"/>
      <c r="BI43" s="70"/>
      <c r="BJ43" s="70"/>
      <c r="BK43" s="70"/>
      <c r="BL43" s="70"/>
      <c r="BM43" s="70"/>
      <c r="BN43" s="70"/>
      <c r="BO43" s="70"/>
      <c r="BP43" s="70"/>
    </row>
    <row r="44" spans="1:68" ht="16.3" thickBot="1" x14ac:dyDescent="0.3">
      <c r="A44" s="70"/>
      <c r="B44" s="80"/>
      <c r="C44" s="106"/>
      <c r="D44" s="92" t="e">
        <f>VLOOKUP(D42,Data,2,FALSE)</f>
        <v>#N/A</v>
      </c>
      <c r="E44" s="93"/>
      <c r="F44" s="93"/>
      <c r="G44" s="93"/>
      <c r="H44" s="94"/>
      <c r="I44" s="102" t="e">
        <f>VLOOKUP(D42,Data,3,FALSE)</f>
        <v>#N/A</v>
      </c>
      <c r="J44" s="93"/>
      <c r="K44" s="93"/>
      <c r="L44" s="93"/>
      <c r="M44" s="103"/>
      <c r="N44" s="92" t="e">
        <f>VLOOKUP(N42,Data,2,FALSE)</f>
        <v>#N/A</v>
      </c>
      <c r="O44" s="93"/>
      <c r="P44" s="93"/>
      <c r="Q44" s="93"/>
      <c r="R44" s="94"/>
      <c r="S44" s="102" t="e">
        <f>VLOOKUP(N42,Data,3,FALSE)</f>
        <v>#N/A</v>
      </c>
      <c r="T44" s="93"/>
      <c r="U44" s="93"/>
      <c r="V44" s="93"/>
      <c r="W44" s="103"/>
      <c r="X44" s="92" t="e">
        <f>VLOOKUP(X42,Data,2,FALSE)</f>
        <v>#N/A</v>
      </c>
      <c r="Y44" s="93"/>
      <c r="Z44" s="93"/>
      <c r="AA44" s="93"/>
      <c r="AB44" s="94"/>
      <c r="AC44" s="102" t="e">
        <f>VLOOKUP(X42,Data,3,FALSE)</f>
        <v>#N/A</v>
      </c>
      <c r="AD44" s="93"/>
      <c r="AE44" s="93"/>
      <c r="AF44" s="93"/>
      <c r="AG44" s="103"/>
      <c r="AH44" s="92" t="e">
        <f>VLOOKUP(AH42,Data,2,FALSE)</f>
        <v>#N/A</v>
      </c>
      <c r="AI44" s="93"/>
      <c r="AJ44" s="93"/>
      <c r="AK44" s="93"/>
      <c r="AL44" s="94"/>
      <c r="AM44" s="102" t="e">
        <f>VLOOKUP(AH42,Data,3,FALSE)</f>
        <v>#N/A</v>
      </c>
      <c r="AN44" s="93"/>
      <c r="AO44" s="93"/>
      <c r="AP44" s="93"/>
      <c r="AQ44" s="103"/>
      <c r="AR44" s="92" t="e">
        <f>VLOOKUP(AR42,Data,2,FALSE)</f>
        <v>#N/A</v>
      </c>
      <c r="AS44" s="93"/>
      <c r="AT44" s="93"/>
      <c r="AU44" s="93"/>
      <c r="AV44" s="93"/>
      <c r="AW44" s="94"/>
      <c r="AX44" s="92" t="e">
        <f>VLOOKUP(AR42,Data,3,FALSE)</f>
        <v>#N/A</v>
      </c>
      <c r="AY44" s="93"/>
      <c r="AZ44" s="93"/>
      <c r="BA44" s="93"/>
      <c r="BB44" s="93"/>
      <c r="BC44" s="93"/>
      <c r="BD44" s="99"/>
      <c r="BE44" s="101"/>
      <c r="BF44" s="70"/>
      <c r="BG44" s="70"/>
      <c r="BH44" s="70"/>
      <c r="BI44" s="70"/>
      <c r="BJ44" s="70"/>
      <c r="BK44" s="70"/>
      <c r="BL44" s="70"/>
      <c r="BM44" s="70"/>
      <c r="BN44" s="70"/>
      <c r="BO44" s="70"/>
      <c r="BP44" s="70"/>
    </row>
    <row r="45" spans="1:68" ht="18.7" customHeight="1" x14ac:dyDescent="0.25">
      <c r="A45" s="70"/>
      <c r="B45" s="78">
        <v>14</v>
      </c>
      <c r="C45" s="104"/>
      <c r="D45" s="107"/>
      <c r="E45" s="108"/>
      <c r="F45" s="108"/>
      <c r="G45" s="108"/>
      <c r="H45" s="108"/>
      <c r="I45" s="108"/>
      <c r="J45" s="108"/>
      <c r="K45" s="108"/>
      <c r="L45" s="108"/>
      <c r="M45" s="109"/>
      <c r="N45" s="107"/>
      <c r="O45" s="108"/>
      <c r="P45" s="108"/>
      <c r="Q45" s="108"/>
      <c r="R45" s="108"/>
      <c r="S45" s="108"/>
      <c r="T45" s="108"/>
      <c r="U45" s="108"/>
      <c r="V45" s="108"/>
      <c r="W45" s="109"/>
      <c r="X45" s="107"/>
      <c r="Y45" s="108"/>
      <c r="Z45" s="108"/>
      <c r="AA45" s="108"/>
      <c r="AB45" s="108"/>
      <c r="AC45" s="108"/>
      <c r="AD45" s="108"/>
      <c r="AE45" s="108"/>
      <c r="AF45" s="108"/>
      <c r="AG45" s="109"/>
      <c r="AH45" s="107"/>
      <c r="AI45" s="108"/>
      <c r="AJ45" s="108"/>
      <c r="AK45" s="108"/>
      <c r="AL45" s="108"/>
      <c r="AM45" s="108"/>
      <c r="AN45" s="108"/>
      <c r="AO45" s="108"/>
      <c r="AP45" s="108"/>
      <c r="AQ45" s="109"/>
      <c r="AR45" s="96"/>
      <c r="AS45" s="97"/>
      <c r="AT45" s="97"/>
      <c r="AU45" s="97"/>
      <c r="AV45" s="97"/>
      <c r="AW45" s="97"/>
      <c r="AX45" s="97"/>
      <c r="AY45" s="97"/>
      <c r="AZ45" s="97"/>
      <c r="BA45" s="97"/>
      <c r="BB45" s="97"/>
      <c r="BC45" s="97"/>
      <c r="BD45" s="98" t="b">
        <f>IF(COUNTIF(CE13,"10"),"✓")</f>
        <v>0</v>
      </c>
      <c r="BE45" s="100">
        <f>COUNTIF(D46:BC46,"*")</f>
        <v>0</v>
      </c>
      <c r="BF45" s="70"/>
      <c r="BG45" s="70"/>
      <c r="BH45" s="70"/>
      <c r="BI45" s="70"/>
      <c r="BJ45" s="70"/>
      <c r="BK45" s="70"/>
      <c r="BL45" s="70"/>
      <c r="BM45" s="70"/>
      <c r="BN45" s="70"/>
      <c r="BO45" s="70"/>
      <c r="BP45" s="70"/>
    </row>
    <row r="46" spans="1:68" ht="15.65" x14ac:dyDescent="0.25">
      <c r="A46" s="70"/>
      <c r="B46" s="79"/>
      <c r="C46" s="105"/>
      <c r="D46" s="66"/>
      <c r="E46" s="64"/>
      <c r="F46" s="64"/>
      <c r="G46" s="64"/>
      <c r="H46" s="64"/>
      <c r="I46" s="64"/>
      <c r="J46" s="64"/>
      <c r="K46" s="64"/>
      <c r="L46" s="64"/>
      <c r="M46" s="67"/>
      <c r="N46" s="66"/>
      <c r="O46" s="64"/>
      <c r="P46" s="64"/>
      <c r="Q46" s="64"/>
      <c r="R46" s="64"/>
      <c r="S46" s="64"/>
      <c r="T46" s="64"/>
      <c r="U46" s="64"/>
      <c r="V46" s="64"/>
      <c r="W46" s="67"/>
      <c r="X46" s="66"/>
      <c r="Y46" s="64"/>
      <c r="Z46" s="64"/>
      <c r="AA46" s="64"/>
      <c r="AB46" s="64"/>
      <c r="AC46" s="64"/>
      <c r="AD46" s="64"/>
      <c r="AE46" s="64"/>
      <c r="AF46" s="64"/>
      <c r="AG46" s="67"/>
      <c r="AH46" s="66"/>
      <c r="AI46" s="64"/>
      <c r="AJ46" s="64"/>
      <c r="AK46" s="64"/>
      <c r="AL46" s="64"/>
      <c r="AM46" s="64"/>
      <c r="AN46" s="64"/>
      <c r="AO46" s="64"/>
      <c r="AP46" s="64"/>
      <c r="AQ46" s="65"/>
      <c r="AR46" s="66"/>
      <c r="AS46" s="64"/>
      <c r="AT46" s="64"/>
      <c r="AU46" s="64"/>
      <c r="AV46" s="64"/>
      <c r="AW46" s="64"/>
      <c r="AX46" s="64"/>
      <c r="AY46" s="64"/>
      <c r="AZ46" s="64"/>
      <c r="BA46" s="64"/>
      <c r="BB46" s="64"/>
      <c r="BC46" s="65"/>
      <c r="BD46" s="98"/>
      <c r="BE46" s="100"/>
      <c r="BF46" s="70"/>
      <c r="BG46" s="70"/>
      <c r="BH46" s="70"/>
      <c r="BI46" s="70"/>
      <c r="BJ46" s="70"/>
      <c r="BK46" s="70"/>
      <c r="BL46" s="70"/>
      <c r="BM46" s="70"/>
      <c r="BN46" s="70"/>
      <c r="BO46" s="70"/>
      <c r="BP46" s="70"/>
    </row>
    <row r="47" spans="1:68" ht="16.3" thickBot="1" x14ac:dyDescent="0.3">
      <c r="A47" s="70"/>
      <c r="B47" s="80"/>
      <c r="C47" s="106"/>
      <c r="D47" s="92" t="e">
        <f>VLOOKUP(D45,Data,2,FALSE)</f>
        <v>#N/A</v>
      </c>
      <c r="E47" s="93"/>
      <c r="F47" s="93"/>
      <c r="G47" s="93"/>
      <c r="H47" s="94"/>
      <c r="I47" s="102" t="e">
        <f>VLOOKUP(D45,Data,3,FALSE)</f>
        <v>#N/A</v>
      </c>
      <c r="J47" s="93"/>
      <c r="K47" s="93"/>
      <c r="L47" s="93"/>
      <c r="M47" s="103"/>
      <c r="N47" s="92" t="e">
        <f>VLOOKUP(N45,Data,2,FALSE)</f>
        <v>#N/A</v>
      </c>
      <c r="O47" s="93"/>
      <c r="P47" s="93"/>
      <c r="Q47" s="93"/>
      <c r="R47" s="94"/>
      <c r="S47" s="102" t="e">
        <f>VLOOKUP(N45,Data,3,FALSE)</f>
        <v>#N/A</v>
      </c>
      <c r="T47" s="93"/>
      <c r="U47" s="93"/>
      <c r="V47" s="93"/>
      <c r="W47" s="103"/>
      <c r="X47" s="92" t="e">
        <f>VLOOKUP(X45,Data,2,FALSE)</f>
        <v>#N/A</v>
      </c>
      <c r="Y47" s="93"/>
      <c r="Z47" s="93"/>
      <c r="AA47" s="93"/>
      <c r="AB47" s="94"/>
      <c r="AC47" s="102" t="e">
        <f>VLOOKUP(X45,Data,3,FALSE)</f>
        <v>#N/A</v>
      </c>
      <c r="AD47" s="93"/>
      <c r="AE47" s="93"/>
      <c r="AF47" s="93"/>
      <c r="AG47" s="103"/>
      <c r="AH47" s="92" t="e">
        <f>VLOOKUP(AH45,Data,2,FALSE)</f>
        <v>#N/A</v>
      </c>
      <c r="AI47" s="93"/>
      <c r="AJ47" s="93"/>
      <c r="AK47" s="93"/>
      <c r="AL47" s="94"/>
      <c r="AM47" s="102" t="e">
        <f>VLOOKUP(AH45,Data,3,FALSE)</f>
        <v>#N/A</v>
      </c>
      <c r="AN47" s="93"/>
      <c r="AO47" s="93"/>
      <c r="AP47" s="93"/>
      <c r="AQ47" s="103"/>
      <c r="AR47" s="92" t="e">
        <f>VLOOKUP(AR45,Data,2,FALSE)</f>
        <v>#N/A</v>
      </c>
      <c r="AS47" s="93"/>
      <c r="AT47" s="93"/>
      <c r="AU47" s="93"/>
      <c r="AV47" s="93"/>
      <c r="AW47" s="94"/>
      <c r="AX47" s="92" t="e">
        <f>VLOOKUP(AR45,Data,3,FALSE)</f>
        <v>#N/A</v>
      </c>
      <c r="AY47" s="93"/>
      <c r="AZ47" s="93"/>
      <c r="BA47" s="93"/>
      <c r="BB47" s="93"/>
      <c r="BC47" s="93"/>
      <c r="BD47" s="99"/>
      <c r="BE47" s="101"/>
      <c r="BF47" s="70"/>
      <c r="BG47" s="70"/>
      <c r="BH47" s="70"/>
      <c r="BI47" s="70"/>
      <c r="BJ47" s="70"/>
      <c r="BK47" s="70"/>
      <c r="BL47" s="70"/>
      <c r="BM47" s="70"/>
      <c r="BN47" s="70"/>
      <c r="BO47" s="70"/>
      <c r="BP47" s="70"/>
    </row>
    <row r="48" spans="1:68" ht="18.7" customHeight="1" x14ac:dyDescent="0.25">
      <c r="A48" s="70"/>
      <c r="B48" s="78">
        <v>15</v>
      </c>
      <c r="C48" s="104"/>
      <c r="D48" s="107"/>
      <c r="E48" s="108"/>
      <c r="F48" s="108"/>
      <c r="G48" s="108"/>
      <c r="H48" s="108"/>
      <c r="I48" s="108"/>
      <c r="J48" s="108"/>
      <c r="K48" s="108"/>
      <c r="L48" s="108"/>
      <c r="M48" s="109"/>
      <c r="N48" s="107"/>
      <c r="O48" s="108"/>
      <c r="P48" s="108"/>
      <c r="Q48" s="108"/>
      <c r="R48" s="108"/>
      <c r="S48" s="108"/>
      <c r="T48" s="108"/>
      <c r="U48" s="108"/>
      <c r="V48" s="108"/>
      <c r="W48" s="109"/>
      <c r="X48" s="107"/>
      <c r="Y48" s="108"/>
      <c r="Z48" s="108"/>
      <c r="AA48" s="108"/>
      <c r="AB48" s="108"/>
      <c r="AC48" s="108"/>
      <c r="AD48" s="108"/>
      <c r="AE48" s="108"/>
      <c r="AF48" s="108"/>
      <c r="AG48" s="109"/>
      <c r="AH48" s="107"/>
      <c r="AI48" s="108"/>
      <c r="AJ48" s="108"/>
      <c r="AK48" s="108"/>
      <c r="AL48" s="108"/>
      <c r="AM48" s="108"/>
      <c r="AN48" s="108"/>
      <c r="AO48" s="108"/>
      <c r="AP48" s="108"/>
      <c r="AQ48" s="109"/>
      <c r="AR48" s="96"/>
      <c r="AS48" s="97"/>
      <c r="AT48" s="97"/>
      <c r="AU48" s="97"/>
      <c r="AV48" s="97"/>
      <c r="AW48" s="97"/>
      <c r="AX48" s="97"/>
      <c r="AY48" s="97"/>
      <c r="AZ48" s="97"/>
      <c r="BA48" s="97"/>
      <c r="BB48" s="97"/>
      <c r="BC48" s="97"/>
      <c r="BD48" s="98" t="b">
        <f>IF(COUNTIF(CF13,"10"),"✓")</f>
        <v>0</v>
      </c>
      <c r="BE48" s="100">
        <f>COUNTIF(D49:BC49,"*")</f>
        <v>0</v>
      </c>
      <c r="BF48" s="70"/>
      <c r="BG48" s="70"/>
      <c r="BH48" s="70"/>
      <c r="BI48" s="70"/>
      <c r="BJ48" s="70"/>
      <c r="BK48" s="70"/>
      <c r="BL48" s="70"/>
      <c r="BM48" s="70"/>
      <c r="BN48" s="70"/>
      <c r="BO48" s="70"/>
      <c r="BP48" s="70"/>
    </row>
    <row r="49" spans="1:75" ht="15.65" x14ac:dyDescent="0.25">
      <c r="A49" s="70"/>
      <c r="B49" s="79"/>
      <c r="C49" s="105"/>
      <c r="D49" s="66"/>
      <c r="E49" s="64"/>
      <c r="F49" s="64"/>
      <c r="G49" s="64"/>
      <c r="H49" s="64"/>
      <c r="I49" s="64"/>
      <c r="J49" s="64"/>
      <c r="K49" s="64"/>
      <c r="L49" s="64"/>
      <c r="M49" s="67"/>
      <c r="N49" s="66"/>
      <c r="O49" s="64"/>
      <c r="P49" s="64"/>
      <c r="Q49" s="64"/>
      <c r="R49" s="64"/>
      <c r="S49" s="64"/>
      <c r="T49" s="64"/>
      <c r="U49" s="64"/>
      <c r="V49" s="64"/>
      <c r="W49" s="67"/>
      <c r="X49" s="66"/>
      <c r="Y49" s="64"/>
      <c r="Z49" s="64"/>
      <c r="AA49" s="64"/>
      <c r="AB49" s="64"/>
      <c r="AC49" s="64"/>
      <c r="AD49" s="64"/>
      <c r="AE49" s="64"/>
      <c r="AF49" s="64"/>
      <c r="AG49" s="67"/>
      <c r="AH49" s="66"/>
      <c r="AI49" s="64"/>
      <c r="AJ49" s="64"/>
      <c r="AK49" s="64"/>
      <c r="AL49" s="64"/>
      <c r="AM49" s="64"/>
      <c r="AN49" s="64"/>
      <c r="AO49" s="64"/>
      <c r="AP49" s="64"/>
      <c r="AQ49" s="65"/>
      <c r="AR49" s="66"/>
      <c r="AS49" s="64"/>
      <c r="AT49" s="64"/>
      <c r="AU49" s="64"/>
      <c r="AV49" s="64"/>
      <c r="AW49" s="64"/>
      <c r="AX49" s="64"/>
      <c r="AY49" s="64"/>
      <c r="AZ49" s="64"/>
      <c r="BA49" s="64"/>
      <c r="BB49" s="64"/>
      <c r="BC49" s="65"/>
      <c r="BD49" s="98"/>
      <c r="BE49" s="100"/>
      <c r="BF49" s="70"/>
      <c r="BG49" s="70"/>
      <c r="BH49" s="70"/>
      <c r="BI49" s="70"/>
      <c r="BJ49" s="70"/>
      <c r="BK49" s="70"/>
      <c r="BL49" s="70"/>
      <c r="BM49" s="70"/>
      <c r="BN49" s="70"/>
      <c r="BO49" s="70"/>
      <c r="BP49" s="70"/>
    </row>
    <row r="50" spans="1:75" ht="16.3" thickBot="1" x14ac:dyDescent="0.3">
      <c r="A50" s="70"/>
      <c r="B50" s="80"/>
      <c r="C50" s="106"/>
      <c r="D50" s="92" t="e">
        <f>VLOOKUP(D48,Data,2,FALSE)</f>
        <v>#N/A</v>
      </c>
      <c r="E50" s="93"/>
      <c r="F50" s="93"/>
      <c r="G50" s="93"/>
      <c r="H50" s="94"/>
      <c r="I50" s="102" t="e">
        <f>VLOOKUP(D48,Data,3,FALSE)</f>
        <v>#N/A</v>
      </c>
      <c r="J50" s="93"/>
      <c r="K50" s="93"/>
      <c r="L50" s="93"/>
      <c r="M50" s="103"/>
      <c r="N50" s="92" t="e">
        <f>VLOOKUP(N48,Data,2,FALSE)</f>
        <v>#N/A</v>
      </c>
      <c r="O50" s="93"/>
      <c r="P50" s="93"/>
      <c r="Q50" s="93"/>
      <c r="R50" s="94"/>
      <c r="S50" s="102" t="e">
        <f>VLOOKUP(N48,Data,3,FALSE)</f>
        <v>#N/A</v>
      </c>
      <c r="T50" s="93"/>
      <c r="U50" s="93"/>
      <c r="V50" s="93"/>
      <c r="W50" s="103"/>
      <c r="X50" s="92" t="e">
        <f>VLOOKUP(X48,Data,2,FALSE)</f>
        <v>#N/A</v>
      </c>
      <c r="Y50" s="93"/>
      <c r="Z50" s="93"/>
      <c r="AA50" s="93"/>
      <c r="AB50" s="94"/>
      <c r="AC50" s="102" t="e">
        <f>VLOOKUP(X48,Data,3,FALSE)</f>
        <v>#N/A</v>
      </c>
      <c r="AD50" s="93"/>
      <c r="AE50" s="93"/>
      <c r="AF50" s="93"/>
      <c r="AG50" s="103"/>
      <c r="AH50" s="92" t="e">
        <f>VLOOKUP(AH48,Data,2,FALSE)</f>
        <v>#N/A</v>
      </c>
      <c r="AI50" s="93"/>
      <c r="AJ50" s="93"/>
      <c r="AK50" s="93"/>
      <c r="AL50" s="94"/>
      <c r="AM50" s="102" t="e">
        <f>VLOOKUP(AH48,Data,3,FALSE)</f>
        <v>#N/A</v>
      </c>
      <c r="AN50" s="93"/>
      <c r="AO50" s="93"/>
      <c r="AP50" s="93"/>
      <c r="AQ50" s="103"/>
      <c r="AR50" s="92" t="e">
        <f>VLOOKUP(AR48,Data,2,FALSE)</f>
        <v>#N/A</v>
      </c>
      <c r="AS50" s="93"/>
      <c r="AT50" s="93"/>
      <c r="AU50" s="93"/>
      <c r="AV50" s="93"/>
      <c r="AW50" s="94"/>
      <c r="AX50" s="92" t="e">
        <f>VLOOKUP(AR48,Data,3,FALSE)</f>
        <v>#N/A</v>
      </c>
      <c r="AY50" s="93"/>
      <c r="AZ50" s="93"/>
      <c r="BA50" s="93"/>
      <c r="BB50" s="93"/>
      <c r="BC50" s="93"/>
      <c r="BD50" s="99"/>
      <c r="BE50" s="101"/>
      <c r="BF50" s="70"/>
      <c r="BG50" s="70"/>
      <c r="BH50" s="70"/>
      <c r="BI50" s="70"/>
      <c r="BJ50" s="70"/>
      <c r="BK50" s="70"/>
      <c r="BL50" s="70"/>
      <c r="BM50" s="70"/>
      <c r="BN50" s="70"/>
      <c r="BO50" s="70"/>
      <c r="BP50" s="70"/>
    </row>
    <row r="51" spans="1:75" s="1" customFormat="1" ht="18.7" customHeight="1" x14ac:dyDescent="0.25">
      <c r="A51" s="70"/>
      <c r="B51" s="78">
        <v>16</v>
      </c>
      <c r="C51" s="104"/>
      <c r="D51" s="107"/>
      <c r="E51" s="108"/>
      <c r="F51" s="108"/>
      <c r="G51" s="108"/>
      <c r="H51" s="108"/>
      <c r="I51" s="108"/>
      <c r="J51" s="108"/>
      <c r="K51" s="108"/>
      <c r="L51" s="108"/>
      <c r="M51" s="109"/>
      <c r="N51" s="107"/>
      <c r="O51" s="108"/>
      <c r="P51" s="108"/>
      <c r="Q51" s="108"/>
      <c r="R51" s="108"/>
      <c r="S51" s="108"/>
      <c r="T51" s="108"/>
      <c r="U51" s="108"/>
      <c r="V51" s="108"/>
      <c r="W51" s="109"/>
      <c r="X51" s="107"/>
      <c r="Y51" s="108"/>
      <c r="Z51" s="108"/>
      <c r="AA51" s="108"/>
      <c r="AB51" s="108"/>
      <c r="AC51" s="108"/>
      <c r="AD51" s="108"/>
      <c r="AE51" s="108"/>
      <c r="AF51" s="108"/>
      <c r="AG51" s="109"/>
      <c r="AH51" s="107"/>
      <c r="AI51" s="108"/>
      <c r="AJ51" s="108"/>
      <c r="AK51" s="108"/>
      <c r="AL51" s="108"/>
      <c r="AM51" s="108"/>
      <c r="AN51" s="108"/>
      <c r="AO51" s="108"/>
      <c r="AP51" s="108"/>
      <c r="AQ51" s="109"/>
      <c r="AR51" s="96"/>
      <c r="AS51" s="97"/>
      <c r="AT51" s="97"/>
      <c r="AU51" s="97"/>
      <c r="AV51" s="97"/>
      <c r="AW51" s="97"/>
      <c r="AX51" s="97"/>
      <c r="AY51" s="97"/>
      <c r="AZ51" s="97"/>
      <c r="BA51" s="97"/>
      <c r="BB51" s="97"/>
      <c r="BC51" s="97"/>
      <c r="BD51" s="98" t="b">
        <f>IF(COUNTIF(CG13,"10"),"✓")</f>
        <v>0</v>
      </c>
      <c r="BE51" s="100">
        <f>COUNTIF(D52:BC52,"*")</f>
        <v>0</v>
      </c>
      <c r="BF51" s="70"/>
      <c r="BG51" s="70"/>
      <c r="BH51" s="70"/>
      <c r="BI51" s="70"/>
      <c r="BJ51" s="70"/>
      <c r="BK51" s="70"/>
      <c r="BL51" s="70"/>
      <c r="BM51" s="70"/>
      <c r="BN51" s="70"/>
      <c r="BO51" s="70"/>
      <c r="BP51" s="70"/>
      <c r="BT51"/>
      <c r="BU51"/>
      <c r="BV51"/>
      <c r="BW51"/>
    </row>
    <row r="52" spans="1:75" s="1" customFormat="1" ht="15.65" x14ac:dyDescent="0.25">
      <c r="A52" s="70"/>
      <c r="B52" s="79"/>
      <c r="C52" s="105"/>
      <c r="D52" s="66"/>
      <c r="E52" s="64"/>
      <c r="F52" s="64"/>
      <c r="G52" s="64"/>
      <c r="H52" s="64"/>
      <c r="I52" s="64"/>
      <c r="J52" s="64"/>
      <c r="K52" s="64"/>
      <c r="L52" s="64"/>
      <c r="M52" s="67"/>
      <c r="N52" s="66"/>
      <c r="O52" s="64"/>
      <c r="P52" s="64"/>
      <c r="Q52" s="64"/>
      <c r="R52" s="64"/>
      <c r="S52" s="64"/>
      <c r="T52" s="64"/>
      <c r="U52" s="64"/>
      <c r="V52" s="64"/>
      <c r="W52" s="67"/>
      <c r="X52" s="66"/>
      <c r="Y52" s="64"/>
      <c r="Z52" s="64"/>
      <c r="AA52" s="64"/>
      <c r="AB52" s="64"/>
      <c r="AC52" s="64"/>
      <c r="AD52" s="64"/>
      <c r="AE52" s="64"/>
      <c r="AF52" s="64"/>
      <c r="AG52" s="67"/>
      <c r="AH52" s="66"/>
      <c r="AI52" s="64"/>
      <c r="AJ52" s="64"/>
      <c r="AK52" s="64"/>
      <c r="AL52" s="64"/>
      <c r="AM52" s="64"/>
      <c r="AN52" s="64"/>
      <c r="AO52" s="64"/>
      <c r="AP52" s="64"/>
      <c r="AQ52" s="65"/>
      <c r="AR52" s="66"/>
      <c r="AS52" s="64"/>
      <c r="AT52" s="64"/>
      <c r="AU52" s="64"/>
      <c r="AV52" s="64"/>
      <c r="AW52" s="64"/>
      <c r="AX52" s="64"/>
      <c r="AY52" s="64"/>
      <c r="AZ52" s="64"/>
      <c r="BA52" s="64"/>
      <c r="BB52" s="64"/>
      <c r="BC52" s="65"/>
      <c r="BD52" s="98"/>
      <c r="BE52" s="100"/>
      <c r="BF52" s="70"/>
      <c r="BG52" s="70"/>
      <c r="BH52" s="70"/>
      <c r="BI52" s="70"/>
      <c r="BJ52" s="70"/>
      <c r="BK52" s="70"/>
      <c r="BL52" s="70"/>
      <c r="BM52" s="70"/>
      <c r="BN52" s="70"/>
      <c r="BO52" s="70"/>
      <c r="BP52" s="70"/>
      <c r="BQ52"/>
      <c r="BR52"/>
      <c r="BS52"/>
      <c r="BT52"/>
      <c r="BU52"/>
      <c r="BV52"/>
      <c r="BW52"/>
    </row>
    <row r="53" spans="1:75" s="1" customFormat="1" ht="16.3" thickBot="1" x14ac:dyDescent="0.3">
      <c r="A53" s="70"/>
      <c r="B53" s="80"/>
      <c r="C53" s="106"/>
      <c r="D53" s="92" t="e">
        <f>VLOOKUP(D51,Data,2,FALSE)</f>
        <v>#N/A</v>
      </c>
      <c r="E53" s="93"/>
      <c r="F53" s="93"/>
      <c r="G53" s="93"/>
      <c r="H53" s="94"/>
      <c r="I53" s="102" t="e">
        <f>VLOOKUP(D51,Data,3,FALSE)</f>
        <v>#N/A</v>
      </c>
      <c r="J53" s="93"/>
      <c r="K53" s="93"/>
      <c r="L53" s="93"/>
      <c r="M53" s="103"/>
      <c r="N53" s="92" t="e">
        <f>VLOOKUP(N51,Data,2,FALSE)</f>
        <v>#N/A</v>
      </c>
      <c r="O53" s="93"/>
      <c r="P53" s="93"/>
      <c r="Q53" s="93"/>
      <c r="R53" s="94"/>
      <c r="S53" s="102" t="e">
        <f>VLOOKUP(N51,Data,3,FALSE)</f>
        <v>#N/A</v>
      </c>
      <c r="T53" s="93"/>
      <c r="U53" s="93"/>
      <c r="V53" s="93"/>
      <c r="W53" s="103"/>
      <c r="X53" s="92" t="e">
        <f>VLOOKUP(X51,Data,2,FALSE)</f>
        <v>#N/A</v>
      </c>
      <c r="Y53" s="93"/>
      <c r="Z53" s="93"/>
      <c r="AA53" s="93"/>
      <c r="AB53" s="94"/>
      <c r="AC53" s="102" t="e">
        <f>VLOOKUP(X51,Data,3,FALSE)</f>
        <v>#N/A</v>
      </c>
      <c r="AD53" s="93"/>
      <c r="AE53" s="93"/>
      <c r="AF53" s="93"/>
      <c r="AG53" s="103"/>
      <c r="AH53" s="92" t="e">
        <f>VLOOKUP(AH51,Data,2,FALSE)</f>
        <v>#N/A</v>
      </c>
      <c r="AI53" s="93"/>
      <c r="AJ53" s="93"/>
      <c r="AK53" s="93"/>
      <c r="AL53" s="94"/>
      <c r="AM53" s="102" t="e">
        <f>VLOOKUP(AH51,Data,3,FALSE)</f>
        <v>#N/A</v>
      </c>
      <c r="AN53" s="93"/>
      <c r="AO53" s="93"/>
      <c r="AP53" s="93"/>
      <c r="AQ53" s="103"/>
      <c r="AR53" s="92" t="e">
        <f>VLOOKUP(AR51,Data,2,FALSE)</f>
        <v>#N/A</v>
      </c>
      <c r="AS53" s="93"/>
      <c r="AT53" s="93"/>
      <c r="AU53" s="93"/>
      <c r="AV53" s="93"/>
      <c r="AW53" s="94"/>
      <c r="AX53" s="92" t="e">
        <f>VLOOKUP(AR51,Data,3,FALSE)</f>
        <v>#N/A</v>
      </c>
      <c r="AY53" s="93"/>
      <c r="AZ53" s="93"/>
      <c r="BA53" s="93"/>
      <c r="BB53" s="93"/>
      <c r="BC53" s="93"/>
      <c r="BD53" s="99"/>
      <c r="BE53" s="101"/>
      <c r="BF53" s="70"/>
      <c r="BG53" s="70"/>
      <c r="BH53" s="70"/>
      <c r="BI53" s="70"/>
      <c r="BJ53" s="70"/>
      <c r="BK53" s="70"/>
      <c r="BL53" s="70"/>
      <c r="BM53" s="70"/>
      <c r="BN53" s="70"/>
      <c r="BO53" s="70"/>
      <c r="BP53" s="70"/>
      <c r="BQ53"/>
      <c r="BR53"/>
      <c r="BS53"/>
      <c r="BT53"/>
      <c r="BU53"/>
      <c r="BV53"/>
      <c r="BW53"/>
    </row>
    <row r="54" spans="1:75" s="1" customFormat="1" ht="18.7" customHeight="1" x14ac:dyDescent="0.25">
      <c r="A54" s="70"/>
      <c r="B54" s="78">
        <v>17</v>
      </c>
      <c r="C54" s="104"/>
      <c r="D54" s="107"/>
      <c r="E54" s="108"/>
      <c r="F54" s="108"/>
      <c r="G54" s="108"/>
      <c r="H54" s="108"/>
      <c r="I54" s="108"/>
      <c r="J54" s="108"/>
      <c r="K54" s="108"/>
      <c r="L54" s="108"/>
      <c r="M54" s="109"/>
      <c r="N54" s="107"/>
      <c r="O54" s="108"/>
      <c r="P54" s="108"/>
      <c r="Q54" s="108"/>
      <c r="R54" s="108"/>
      <c r="S54" s="108"/>
      <c r="T54" s="108"/>
      <c r="U54" s="108"/>
      <c r="V54" s="108"/>
      <c r="W54" s="109"/>
      <c r="X54" s="107"/>
      <c r="Y54" s="108"/>
      <c r="Z54" s="108"/>
      <c r="AA54" s="108"/>
      <c r="AB54" s="108"/>
      <c r="AC54" s="108"/>
      <c r="AD54" s="108"/>
      <c r="AE54" s="108"/>
      <c r="AF54" s="108"/>
      <c r="AG54" s="109"/>
      <c r="AH54" s="107"/>
      <c r="AI54" s="108"/>
      <c r="AJ54" s="108"/>
      <c r="AK54" s="108"/>
      <c r="AL54" s="108"/>
      <c r="AM54" s="108"/>
      <c r="AN54" s="108"/>
      <c r="AO54" s="108"/>
      <c r="AP54" s="108"/>
      <c r="AQ54" s="109"/>
      <c r="AR54" s="96"/>
      <c r="AS54" s="97"/>
      <c r="AT54" s="97"/>
      <c r="AU54" s="97"/>
      <c r="AV54" s="97"/>
      <c r="AW54" s="97"/>
      <c r="AX54" s="97"/>
      <c r="AY54" s="97"/>
      <c r="AZ54" s="97"/>
      <c r="BA54" s="97"/>
      <c r="BB54" s="97"/>
      <c r="BC54" s="97"/>
      <c r="BD54" s="98" t="b">
        <f>IF(COUNTIF(CH13,"10"),"✓")</f>
        <v>0</v>
      </c>
      <c r="BE54" s="100">
        <f>COUNTIF(D55:BC55,"*")</f>
        <v>0</v>
      </c>
      <c r="BF54" s="70"/>
      <c r="BG54" s="70"/>
      <c r="BH54" s="70"/>
      <c r="BI54" s="70"/>
      <c r="BJ54" s="70"/>
      <c r="BK54" s="70"/>
      <c r="BL54" s="70"/>
      <c r="BM54" s="70"/>
      <c r="BN54" s="70"/>
      <c r="BO54" s="70"/>
      <c r="BP54" s="70"/>
      <c r="BQ54"/>
      <c r="BR54"/>
      <c r="BS54"/>
      <c r="BT54"/>
      <c r="BU54"/>
      <c r="BV54"/>
      <c r="BW54"/>
    </row>
    <row r="55" spans="1:75" s="1" customFormat="1" ht="15.65" x14ac:dyDescent="0.25">
      <c r="A55" s="70"/>
      <c r="B55" s="79"/>
      <c r="C55" s="105"/>
      <c r="D55" s="66"/>
      <c r="E55" s="64"/>
      <c r="F55" s="64"/>
      <c r="G55" s="64"/>
      <c r="H55" s="64"/>
      <c r="I55" s="64"/>
      <c r="J55" s="64"/>
      <c r="K55" s="64"/>
      <c r="L55" s="64"/>
      <c r="M55" s="67"/>
      <c r="N55" s="66"/>
      <c r="O55" s="64"/>
      <c r="P55" s="64"/>
      <c r="Q55" s="64"/>
      <c r="R55" s="64"/>
      <c r="S55" s="64"/>
      <c r="T55" s="64"/>
      <c r="U55" s="64"/>
      <c r="V55" s="64"/>
      <c r="W55" s="67"/>
      <c r="X55" s="66"/>
      <c r="Y55" s="64"/>
      <c r="Z55" s="64"/>
      <c r="AA55" s="64"/>
      <c r="AB55" s="64"/>
      <c r="AC55" s="64"/>
      <c r="AD55" s="64"/>
      <c r="AE55" s="64"/>
      <c r="AF55" s="64"/>
      <c r="AG55" s="67"/>
      <c r="AH55" s="66"/>
      <c r="AI55" s="64"/>
      <c r="AJ55" s="64"/>
      <c r="AK55" s="64"/>
      <c r="AL55" s="64"/>
      <c r="AM55" s="64"/>
      <c r="AN55" s="64"/>
      <c r="AO55" s="64"/>
      <c r="AP55" s="64"/>
      <c r="AQ55" s="65"/>
      <c r="AR55" s="66"/>
      <c r="AS55" s="64"/>
      <c r="AT55" s="64"/>
      <c r="AU55" s="64"/>
      <c r="AV55" s="64"/>
      <c r="AW55" s="64"/>
      <c r="AX55" s="64"/>
      <c r="AY55" s="64"/>
      <c r="AZ55" s="64"/>
      <c r="BA55" s="64"/>
      <c r="BB55" s="64"/>
      <c r="BC55" s="65"/>
      <c r="BD55" s="98"/>
      <c r="BE55" s="100"/>
      <c r="BF55" s="70"/>
      <c r="BG55" s="70"/>
      <c r="BH55" s="70"/>
      <c r="BI55" s="70"/>
      <c r="BJ55" s="70"/>
      <c r="BK55" s="70"/>
      <c r="BL55" s="70"/>
      <c r="BM55" s="70"/>
      <c r="BN55" s="70"/>
      <c r="BO55" s="70"/>
      <c r="BP55" s="70"/>
      <c r="BQ55"/>
      <c r="BR55"/>
      <c r="BS55"/>
      <c r="BT55"/>
      <c r="BU55"/>
      <c r="BV55"/>
      <c r="BW55"/>
    </row>
    <row r="56" spans="1:75" s="1" customFormat="1" ht="16.3" thickBot="1" x14ac:dyDescent="0.3">
      <c r="A56" s="70"/>
      <c r="B56" s="80"/>
      <c r="C56" s="106"/>
      <c r="D56" s="92" t="e">
        <f>VLOOKUP(D54,Data,2,FALSE)</f>
        <v>#N/A</v>
      </c>
      <c r="E56" s="93"/>
      <c r="F56" s="93"/>
      <c r="G56" s="93"/>
      <c r="H56" s="94"/>
      <c r="I56" s="102" t="e">
        <f>VLOOKUP(D54,Data,3,FALSE)</f>
        <v>#N/A</v>
      </c>
      <c r="J56" s="93"/>
      <c r="K56" s="93"/>
      <c r="L56" s="93"/>
      <c r="M56" s="103"/>
      <c r="N56" s="92" t="e">
        <f>VLOOKUP(N54,Data,2,FALSE)</f>
        <v>#N/A</v>
      </c>
      <c r="O56" s="93"/>
      <c r="P56" s="93"/>
      <c r="Q56" s="93"/>
      <c r="R56" s="94"/>
      <c r="S56" s="102" t="e">
        <f>VLOOKUP(N54,Data,3,FALSE)</f>
        <v>#N/A</v>
      </c>
      <c r="T56" s="93"/>
      <c r="U56" s="93"/>
      <c r="V56" s="93"/>
      <c r="W56" s="103"/>
      <c r="X56" s="92" t="e">
        <f>VLOOKUP(X54,Data,2,FALSE)</f>
        <v>#N/A</v>
      </c>
      <c r="Y56" s="93"/>
      <c r="Z56" s="93"/>
      <c r="AA56" s="93"/>
      <c r="AB56" s="94"/>
      <c r="AC56" s="102" t="e">
        <f>VLOOKUP(X54,Data,3,FALSE)</f>
        <v>#N/A</v>
      </c>
      <c r="AD56" s="93"/>
      <c r="AE56" s="93"/>
      <c r="AF56" s="93"/>
      <c r="AG56" s="103"/>
      <c r="AH56" s="92" t="e">
        <f>VLOOKUP(AH54,Data,2,FALSE)</f>
        <v>#N/A</v>
      </c>
      <c r="AI56" s="93"/>
      <c r="AJ56" s="93"/>
      <c r="AK56" s="93"/>
      <c r="AL56" s="94"/>
      <c r="AM56" s="102" t="e">
        <f>VLOOKUP(AH54,Data,3,FALSE)</f>
        <v>#N/A</v>
      </c>
      <c r="AN56" s="93"/>
      <c r="AO56" s="93"/>
      <c r="AP56" s="93"/>
      <c r="AQ56" s="103"/>
      <c r="AR56" s="92" t="e">
        <f>VLOOKUP(AR54,Data,2,FALSE)</f>
        <v>#N/A</v>
      </c>
      <c r="AS56" s="93"/>
      <c r="AT56" s="93"/>
      <c r="AU56" s="93"/>
      <c r="AV56" s="93"/>
      <c r="AW56" s="94"/>
      <c r="AX56" s="92" t="e">
        <f>VLOOKUP(AR54,Data,3,FALSE)</f>
        <v>#N/A</v>
      </c>
      <c r="AY56" s="93"/>
      <c r="AZ56" s="93"/>
      <c r="BA56" s="93"/>
      <c r="BB56" s="93"/>
      <c r="BC56" s="93"/>
      <c r="BD56" s="99"/>
      <c r="BE56" s="101"/>
      <c r="BF56" s="70"/>
      <c r="BG56" s="70"/>
      <c r="BH56" s="70"/>
      <c r="BI56" s="70"/>
      <c r="BJ56" s="70"/>
      <c r="BK56" s="70"/>
      <c r="BL56" s="70"/>
      <c r="BM56" s="70"/>
      <c r="BN56" s="70"/>
      <c r="BO56" s="70"/>
      <c r="BP56" s="70"/>
      <c r="BQ56"/>
      <c r="BR56"/>
      <c r="BS56"/>
      <c r="BT56"/>
      <c r="BU56"/>
      <c r="BV56"/>
      <c r="BW56"/>
    </row>
    <row r="57" spans="1:75" s="1" customFormat="1" ht="18.7" customHeight="1" x14ac:dyDescent="0.25">
      <c r="A57" s="70"/>
      <c r="B57" s="78">
        <v>18</v>
      </c>
      <c r="C57" s="104"/>
      <c r="D57" s="107"/>
      <c r="E57" s="108"/>
      <c r="F57" s="108"/>
      <c r="G57" s="108"/>
      <c r="H57" s="108"/>
      <c r="I57" s="108"/>
      <c r="J57" s="108"/>
      <c r="K57" s="108"/>
      <c r="L57" s="108"/>
      <c r="M57" s="109"/>
      <c r="N57" s="107"/>
      <c r="O57" s="108"/>
      <c r="P57" s="108"/>
      <c r="Q57" s="108"/>
      <c r="R57" s="108"/>
      <c r="S57" s="108"/>
      <c r="T57" s="108"/>
      <c r="U57" s="108"/>
      <c r="V57" s="108"/>
      <c r="W57" s="109"/>
      <c r="X57" s="107"/>
      <c r="Y57" s="108"/>
      <c r="Z57" s="108"/>
      <c r="AA57" s="108"/>
      <c r="AB57" s="108"/>
      <c r="AC57" s="108"/>
      <c r="AD57" s="108"/>
      <c r="AE57" s="108"/>
      <c r="AF57" s="108"/>
      <c r="AG57" s="109"/>
      <c r="AH57" s="107"/>
      <c r="AI57" s="108"/>
      <c r="AJ57" s="108"/>
      <c r="AK57" s="108"/>
      <c r="AL57" s="108"/>
      <c r="AM57" s="108"/>
      <c r="AN57" s="108"/>
      <c r="AO57" s="108"/>
      <c r="AP57" s="108"/>
      <c r="AQ57" s="109"/>
      <c r="AR57" s="96"/>
      <c r="AS57" s="97"/>
      <c r="AT57" s="97"/>
      <c r="AU57" s="97"/>
      <c r="AV57" s="97"/>
      <c r="AW57" s="97"/>
      <c r="AX57" s="97"/>
      <c r="AY57" s="97"/>
      <c r="AZ57" s="97"/>
      <c r="BA57" s="97"/>
      <c r="BB57" s="97"/>
      <c r="BC57" s="97"/>
      <c r="BD57" s="98" t="b">
        <f>IF(COUNTIF(CI13,"10"),"✓")</f>
        <v>0</v>
      </c>
      <c r="BE57" s="100">
        <f>COUNTIF(D58:BC58,"*")</f>
        <v>0</v>
      </c>
      <c r="BF57" s="70"/>
      <c r="BG57" s="70"/>
      <c r="BH57" s="70"/>
      <c r="BI57" s="70"/>
      <c r="BJ57" s="70"/>
      <c r="BK57" s="70"/>
      <c r="BL57" s="70"/>
      <c r="BM57" s="70"/>
      <c r="BN57" s="70"/>
      <c r="BO57" s="70"/>
      <c r="BP57" s="70"/>
      <c r="BQ57"/>
      <c r="BR57"/>
      <c r="BS57"/>
      <c r="BT57"/>
      <c r="BU57"/>
      <c r="BV57"/>
      <c r="BW57"/>
    </row>
    <row r="58" spans="1:75" s="1" customFormat="1" ht="15.65" x14ac:dyDescent="0.25">
      <c r="A58" s="70"/>
      <c r="B58" s="79"/>
      <c r="C58" s="105"/>
      <c r="D58" s="66"/>
      <c r="E58" s="64"/>
      <c r="F58" s="64"/>
      <c r="G58" s="64"/>
      <c r="H58" s="64"/>
      <c r="I58" s="64"/>
      <c r="J58" s="64"/>
      <c r="K58" s="64"/>
      <c r="L58" s="64"/>
      <c r="M58" s="67"/>
      <c r="N58" s="66"/>
      <c r="O58" s="64"/>
      <c r="P58" s="64"/>
      <c r="Q58" s="64"/>
      <c r="R58" s="64"/>
      <c r="S58" s="64"/>
      <c r="T58" s="64"/>
      <c r="U58" s="64"/>
      <c r="V58" s="64"/>
      <c r="W58" s="67"/>
      <c r="X58" s="66"/>
      <c r="Y58" s="64"/>
      <c r="Z58" s="64"/>
      <c r="AA58" s="64"/>
      <c r="AB58" s="64"/>
      <c r="AC58" s="64"/>
      <c r="AD58" s="64"/>
      <c r="AE58" s="64"/>
      <c r="AF58" s="64"/>
      <c r="AG58" s="67"/>
      <c r="AH58" s="66"/>
      <c r="AI58" s="64"/>
      <c r="AJ58" s="64"/>
      <c r="AK58" s="64"/>
      <c r="AL58" s="64"/>
      <c r="AM58" s="64"/>
      <c r="AN58" s="64"/>
      <c r="AO58" s="64"/>
      <c r="AP58" s="64"/>
      <c r="AQ58" s="65"/>
      <c r="AR58" s="66"/>
      <c r="AS58" s="64"/>
      <c r="AT58" s="64"/>
      <c r="AU58" s="64"/>
      <c r="AV58" s="64"/>
      <c r="AW58" s="64"/>
      <c r="AX58" s="64"/>
      <c r="AY58" s="64"/>
      <c r="AZ58" s="64"/>
      <c r="BA58" s="64"/>
      <c r="BB58" s="64"/>
      <c r="BC58" s="65"/>
      <c r="BD58" s="98"/>
      <c r="BE58" s="100"/>
      <c r="BF58" s="70"/>
      <c r="BG58" s="70"/>
      <c r="BH58" s="70"/>
      <c r="BI58" s="70"/>
      <c r="BJ58" s="70"/>
      <c r="BK58" s="70"/>
      <c r="BL58" s="70"/>
      <c r="BM58" s="70"/>
      <c r="BN58" s="70"/>
      <c r="BO58" s="70"/>
      <c r="BP58" s="70"/>
      <c r="BQ58"/>
      <c r="BR58"/>
      <c r="BS58"/>
      <c r="BT58"/>
      <c r="BU58"/>
      <c r="BV58"/>
      <c r="BW58"/>
    </row>
    <row r="59" spans="1:75" s="1" customFormat="1" ht="16.3" thickBot="1" x14ac:dyDescent="0.3">
      <c r="A59" s="70"/>
      <c r="B59" s="80"/>
      <c r="C59" s="106"/>
      <c r="D59" s="92" t="e">
        <f>VLOOKUP(D57,Data,2,FALSE)</f>
        <v>#N/A</v>
      </c>
      <c r="E59" s="93"/>
      <c r="F59" s="93"/>
      <c r="G59" s="93"/>
      <c r="H59" s="94"/>
      <c r="I59" s="102" t="e">
        <f>VLOOKUP(D57,Data,3,FALSE)</f>
        <v>#N/A</v>
      </c>
      <c r="J59" s="93"/>
      <c r="K59" s="93"/>
      <c r="L59" s="93"/>
      <c r="M59" s="103"/>
      <c r="N59" s="92" t="e">
        <f>VLOOKUP(N57,Data,2,FALSE)</f>
        <v>#N/A</v>
      </c>
      <c r="O59" s="93"/>
      <c r="P59" s="93"/>
      <c r="Q59" s="93"/>
      <c r="R59" s="94"/>
      <c r="S59" s="102" t="e">
        <f>VLOOKUP(N57,Data,3,FALSE)</f>
        <v>#N/A</v>
      </c>
      <c r="T59" s="93"/>
      <c r="U59" s="93"/>
      <c r="V59" s="93"/>
      <c r="W59" s="103"/>
      <c r="X59" s="92" t="e">
        <f>VLOOKUP(X57,Data,2,FALSE)</f>
        <v>#N/A</v>
      </c>
      <c r="Y59" s="93"/>
      <c r="Z59" s="93"/>
      <c r="AA59" s="93"/>
      <c r="AB59" s="94"/>
      <c r="AC59" s="102" t="e">
        <f>VLOOKUP(X57,Data,3,FALSE)</f>
        <v>#N/A</v>
      </c>
      <c r="AD59" s="93"/>
      <c r="AE59" s="93"/>
      <c r="AF59" s="93"/>
      <c r="AG59" s="103"/>
      <c r="AH59" s="92" t="e">
        <f>VLOOKUP(AH57,Data,2,FALSE)</f>
        <v>#N/A</v>
      </c>
      <c r="AI59" s="93"/>
      <c r="AJ59" s="93"/>
      <c r="AK59" s="93"/>
      <c r="AL59" s="94"/>
      <c r="AM59" s="102" t="e">
        <f>VLOOKUP(AH57,Data,3,FALSE)</f>
        <v>#N/A</v>
      </c>
      <c r="AN59" s="93"/>
      <c r="AO59" s="93"/>
      <c r="AP59" s="93"/>
      <c r="AQ59" s="103"/>
      <c r="AR59" s="92" t="e">
        <f>VLOOKUP(AR57,Data,2,FALSE)</f>
        <v>#N/A</v>
      </c>
      <c r="AS59" s="93"/>
      <c r="AT59" s="93"/>
      <c r="AU59" s="93"/>
      <c r="AV59" s="93"/>
      <c r="AW59" s="94"/>
      <c r="AX59" s="92" t="e">
        <f>VLOOKUP(AR57,Data,3,FALSE)</f>
        <v>#N/A</v>
      </c>
      <c r="AY59" s="93"/>
      <c r="AZ59" s="93"/>
      <c r="BA59" s="93"/>
      <c r="BB59" s="93"/>
      <c r="BC59" s="93"/>
      <c r="BD59" s="99"/>
      <c r="BE59" s="101"/>
      <c r="BF59" s="70"/>
      <c r="BG59" s="70"/>
      <c r="BH59" s="70"/>
      <c r="BI59" s="70"/>
      <c r="BJ59" s="70"/>
      <c r="BK59" s="70"/>
      <c r="BL59" s="70"/>
      <c r="BM59" s="70"/>
      <c r="BN59" s="70"/>
      <c r="BO59" s="70"/>
      <c r="BP59" s="70"/>
      <c r="BU59"/>
      <c r="BV59"/>
      <c r="BW59"/>
    </row>
    <row r="60" spans="1:75" s="1" customFormat="1" ht="18.7" customHeight="1" x14ac:dyDescent="0.25">
      <c r="A60" s="70"/>
      <c r="B60" s="78">
        <v>19</v>
      </c>
      <c r="C60" s="104"/>
      <c r="D60" s="107"/>
      <c r="E60" s="108"/>
      <c r="F60" s="108"/>
      <c r="G60" s="108"/>
      <c r="H60" s="108"/>
      <c r="I60" s="108"/>
      <c r="J60" s="108"/>
      <c r="K60" s="108"/>
      <c r="L60" s="108"/>
      <c r="M60" s="109"/>
      <c r="N60" s="107"/>
      <c r="O60" s="108"/>
      <c r="P60" s="108"/>
      <c r="Q60" s="108"/>
      <c r="R60" s="108"/>
      <c r="S60" s="108"/>
      <c r="T60" s="108"/>
      <c r="U60" s="108"/>
      <c r="V60" s="108"/>
      <c r="W60" s="109"/>
      <c r="X60" s="107"/>
      <c r="Y60" s="108"/>
      <c r="Z60" s="108"/>
      <c r="AA60" s="108"/>
      <c r="AB60" s="108"/>
      <c r="AC60" s="108"/>
      <c r="AD60" s="108"/>
      <c r="AE60" s="108"/>
      <c r="AF60" s="108"/>
      <c r="AG60" s="109"/>
      <c r="AH60" s="107"/>
      <c r="AI60" s="108"/>
      <c r="AJ60" s="108"/>
      <c r="AK60" s="108"/>
      <c r="AL60" s="108"/>
      <c r="AM60" s="108"/>
      <c r="AN60" s="108"/>
      <c r="AO60" s="108"/>
      <c r="AP60" s="108"/>
      <c r="AQ60" s="109"/>
      <c r="AR60" s="96"/>
      <c r="AS60" s="97"/>
      <c r="AT60" s="97"/>
      <c r="AU60" s="97"/>
      <c r="AV60" s="97"/>
      <c r="AW60" s="97"/>
      <c r="AX60" s="97"/>
      <c r="AY60" s="97"/>
      <c r="AZ60" s="97"/>
      <c r="BA60" s="97"/>
      <c r="BB60" s="97"/>
      <c r="BC60" s="97"/>
      <c r="BD60" s="98" t="b">
        <f>IF(COUNTIF(CJ13,"10"),"✓")</f>
        <v>0</v>
      </c>
      <c r="BE60" s="100">
        <f>COUNTIF(D61:BC61,"*")</f>
        <v>0</v>
      </c>
      <c r="BF60" s="70"/>
      <c r="BG60" s="70"/>
      <c r="BH60" s="70"/>
      <c r="BI60" s="70"/>
      <c r="BJ60" s="70"/>
      <c r="BK60" s="70"/>
      <c r="BL60" s="70"/>
      <c r="BM60" s="70"/>
      <c r="BN60" s="70"/>
      <c r="BO60" s="70"/>
      <c r="BP60" s="70"/>
      <c r="BQ60"/>
      <c r="BR60"/>
      <c r="BS60"/>
      <c r="BT60"/>
      <c r="BU60"/>
      <c r="BV60"/>
      <c r="BW60"/>
    </row>
    <row r="61" spans="1:75" s="1" customFormat="1" ht="15.65" x14ac:dyDescent="0.25">
      <c r="A61" s="70"/>
      <c r="B61" s="79"/>
      <c r="C61" s="105"/>
      <c r="D61" s="66"/>
      <c r="E61" s="64"/>
      <c r="F61" s="64"/>
      <c r="G61" s="64"/>
      <c r="H61" s="64"/>
      <c r="I61" s="64"/>
      <c r="J61" s="64"/>
      <c r="K61" s="64"/>
      <c r="L61" s="64"/>
      <c r="M61" s="67"/>
      <c r="N61" s="66"/>
      <c r="O61" s="64"/>
      <c r="P61" s="64"/>
      <c r="Q61" s="64"/>
      <c r="R61" s="64"/>
      <c r="S61" s="64"/>
      <c r="T61" s="64"/>
      <c r="U61" s="64"/>
      <c r="V61" s="64"/>
      <c r="W61" s="67"/>
      <c r="X61" s="66"/>
      <c r="Y61" s="64"/>
      <c r="Z61" s="64"/>
      <c r="AA61" s="64"/>
      <c r="AB61" s="64"/>
      <c r="AC61" s="64"/>
      <c r="AD61" s="64"/>
      <c r="AE61" s="64"/>
      <c r="AF61" s="64"/>
      <c r="AG61" s="67"/>
      <c r="AH61" s="66"/>
      <c r="AI61" s="64"/>
      <c r="AJ61" s="64"/>
      <c r="AK61" s="64"/>
      <c r="AL61" s="64"/>
      <c r="AM61" s="64"/>
      <c r="AN61" s="64"/>
      <c r="AO61" s="64"/>
      <c r="AP61" s="64"/>
      <c r="AQ61" s="65"/>
      <c r="AR61" s="66"/>
      <c r="AS61" s="64"/>
      <c r="AT61" s="64"/>
      <c r="AU61" s="64"/>
      <c r="AV61" s="64"/>
      <c r="AW61" s="64"/>
      <c r="AX61" s="64"/>
      <c r="AY61" s="64"/>
      <c r="AZ61" s="64"/>
      <c r="BA61" s="64"/>
      <c r="BB61" s="64"/>
      <c r="BC61" s="65"/>
      <c r="BD61" s="98"/>
      <c r="BE61" s="100"/>
      <c r="BF61" s="70"/>
      <c r="BG61" s="70"/>
      <c r="BH61" s="70"/>
      <c r="BI61" s="70"/>
      <c r="BJ61" s="70"/>
      <c r="BK61" s="70"/>
      <c r="BL61" s="70"/>
      <c r="BM61" s="70"/>
      <c r="BN61" s="70"/>
      <c r="BO61" s="70"/>
      <c r="BP61" s="70"/>
      <c r="BQ61"/>
      <c r="BR61"/>
      <c r="BS61"/>
      <c r="BT61"/>
      <c r="BU61"/>
      <c r="BV61"/>
      <c r="BW61"/>
    </row>
    <row r="62" spans="1:75" s="1" customFormat="1" ht="16.3" thickBot="1" x14ac:dyDescent="0.3">
      <c r="A62" s="70"/>
      <c r="B62" s="80"/>
      <c r="C62" s="106"/>
      <c r="D62" s="92" t="e">
        <f>VLOOKUP(D60,Data,2,FALSE)</f>
        <v>#N/A</v>
      </c>
      <c r="E62" s="93"/>
      <c r="F62" s="93"/>
      <c r="G62" s="93"/>
      <c r="H62" s="94"/>
      <c r="I62" s="102" t="e">
        <f>VLOOKUP(D60,Data,3,FALSE)</f>
        <v>#N/A</v>
      </c>
      <c r="J62" s="93"/>
      <c r="K62" s="93"/>
      <c r="L62" s="93"/>
      <c r="M62" s="103"/>
      <c r="N62" s="92" t="e">
        <f>VLOOKUP(N60,Data,2,FALSE)</f>
        <v>#N/A</v>
      </c>
      <c r="O62" s="93"/>
      <c r="P62" s="93"/>
      <c r="Q62" s="93"/>
      <c r="R62" s="94"/>
      <c r="S62" s="102" t="e">
        <f>VLOOKUP(N60,Data,3,FALSE)</f>
        <v>#N/A</v>
      </c>
      <c r="T62" s="93"/>
      <c r="U62" s="93"/>
      <c r="V62" s="93"/>
      <c r="W62" s="103"/>
      <c r="X62" s="92" t="e">
        <f>VLOOKUP(X60,Data,2,FALSE)</f>
        <v>#N/A</v>
      </c>
      <c r="Y62" s="93"/>
      <c r="Z62" s="93"/>
      <c r="AA62" s="93"/>
      <c r="AB62" s="94"/>
      <c r="AC62" s="102" t="e">
        <f>VLOOKUP(X60,Data,3,FALSE)</f>
        <v>#N/A</v>
      </c>
      <c r="AD62" s="93"/>
      <c r="AE62" s="93"/>
      <c r="AF62" s="93"/>
      <c r="AG62" s="103"/>
      <c r="AH62" s="92" t="e">
        <f>VLOOKUP(AH60,Data,2,FALSE)</f>
        <v>#N/A</v>
      </c>
      <c r="AI62" s="93"/>
      <c r="AJ62" s="93"/>
      <c r="AK62" s="93"/>
      <c r="AL62" s="94"/>
      <c r="AM62" s="102" t="e">
        <f>VLOOKUP(AH60,Data,3,FALSE)</f>
        <v>#N/A</v>
      </c>
      <c r="AN62" s="93"/>
      <c r="AO62" s="93"/>
      <c r="AP62" s="93"/>
      <c r="AQ62" s="103"/>
      <c r="AR62" s="92" t="e">
        <f>VLOOKUP(AR60,Data,2,FALSE)</f>
        <v>#N/A</v>
      </c>
      <c r="AS62" s="93"/>
      <c r="AT62" s="93"/>
      <c r="AU62" s="93"/>
      <c r="AV62" s="93"/>
      <c r="AW62" s="94"/>
      <c r="AX62" s="92" t="e">
        <f>VLOOKUP(AR60,Data,3,FALSE)</f>
        <v>#N/A</v>
      </c>
      <c r="AY62" s="93"/>
      <c r="AZ62" s="93"/>
      <c r="BA62" s="93"/>
      <c r="BB62" s="93"/>
      <c r="BC62" s="93"/>
      <c r="BD62" s="99"/>
      <c r="BE62" s="101"/>
      <c r="BF62" s="70"/>
      <c r="BG62" s="70"/>
      <c r="BH62" s="70"/>
      <c r="BI62" s="70"/>
      <c r="BJ62" s="70"/>
      <c r="BK62" s="70"/>
      <c r="BL62" s="70"/>
      <c r="BM62" s="70"/>
      <c r="BN62" s="70"/>
      <c r="BO62" s="70"/>
      <c r="BP62" s="70"/>
      <c r="BQ62"/>
      <c r="BR62"/>
      <c r="BS62"/>
      <c r="BT62"/>
      <c r="BU62"/>
      <c r="BV62"/>
      <c r="BW62"/>
    </row>
    <row r="63" spans="1:75" s="1" customFormat="1" ht="18.7" customHeight="1" x14ac:dyDescent="0.25">
      <c r="A63" s="70"/>
      <c r="B63" s="78">
        <v>20</v>
      </c>
      <c r="C63" s="104"/>
      <c r="D63" s="107"/>
      <c r="E63" s="108"/>
      <c r="F63" s="108"/>
      <c r="G63" s="108"/>
      <c r="H63" s="108"/>
      <c r="I63" s="108"/>
      <c r="J63" s="108"/>
      <c r="K63" s="108"/>
      <c r="L63" s="108"/>
      <c r="M63" s="109"/>
      <c r="N63" s="107"/>
      <c r="O63" s="108"/>
      <c r="P63" s="108"/>
      <c r="Q63" s="108"/>
      <c r="R63" s="108"/>
      <c r="S63" s="108"/>
      <c r="T63" s="108"/>
      <c r="U63" s="108"/>
      <c r="V63" s="108"/>
      <c r="W63" s="109"/>
      <c r="X63" s="107"/>
      <c r="Y63" s="108"/>
      <c r="Z63" s="108"/>
      <c r="AA63" s="108"/>
      <c r="AB63" s="108"/>
      <c r="AC63" s="108"/>
      <c r="AD63" s="108"/>
      <c r="AE63" s="108"/>
      <c r="AF63" s="108"/>
      <c r="AG63" s="109"/>
      <c r="AH63" s="107"/>
      <c r="AI63" s="108"/>
      <c r="AJ63" s="108"/>
      <c r="AK63" s="108"/>
      <c r="AL63" s="108"/>
      <c r="AM63" s="108"/>
      <c r="AN63" s="108"/>
      <c r="AO63" s="108"/>
      <c r="AP63" s="108"/>
      <c r="AQ63" s="109"/>
      <c r="AR63" s="96"/>
      <c r="AS63" s="97"/>
      <c r="AT63" s="97"/>
      <c r="AU63" s="97"/>
      <c r="AV63" s="97"/>
      <c r="AW63" s="97"/>
      <c r="AX63" s="97"/>
      <c r="AY63" s="97"/>
      <c r="AZ63" s="97"/>
      <c r="BA63" s="97"/>
      <c r="BB63" s="97"/>
      <c r="BC63" s="97"/>
      <c r="BD63" s="98" t="b">
        <f>IF(COUNTIF(CK13,"10"),"✓")</f>
        <v>0</v>
      </c>
      <c r="BE63" s="100">
        <f>COUNTIF(D64:BC64,"*")</f>
        <v>0</v>
      </c>
      <c r="BF63" s="70"/>
      <c r="BG63" s="70"/>
      <c r="BH63" s="70"/>
      <c r="BI63" s="70"/>
      <c r="BJ63" s="70"/>
      <c r="BK63" s="70"/>
      <c r="BL63" s="70"/>
      <c r="BM63" s="70"/>
      <c r="BN63" s="70"/>
      <c r="BO63" s="70"/>
      <c r="BP63" s="70"/>
      <c r="BQ63"/>
      <c r="BR63"/>
      <c r="BS63"/>
      <c r="BT63"/>
      <c r="BU63"/>
      <c r="BV63"/>
      <c r="BW63"/>
    </row>
    <row r="64" spans="1:75" s="1" customFormat="1" ht="15.65" x14ac:dyDescent="0.25">
      <c r="A64" s="70"/>
      <c r="B64" s="79"/>
      <c r="C64" s="105"/>
      <c r="D64" s="66"/>
      <c r="E64" s="64"/>
      <c r="F64" s="64"/>
      <c r="G64" s="64"/>
      <c r="H64" s="64"/>
      <c r="I64" s="64"/>
      <c r="J64" s="64"/>
      <c r="K64" s="64"/>
      <c r="L64" s="64"/>
      <c r="M64" s="67"/>
      <c r="N64" s="66"/>
      <c r="O64" s="64"/>
      <c r="P64" s="64"/>
      <c r="Q64" s="64"/>
      <c r="R64" s="64"/>
      <c r="S64" s="64"/>
      <c r="T64" s="64"/>
      <c r="U64" s="64"/>
      <c r="V64" s="64"/>
      <c r="W64" s="67"/>
      <c r="X64" s="66"/>
      <c r="Y64" s="64"/>
      <c r="Z64" s="64"/>
      <c r="AA64" s="64"/>
      <c r="AB64" s="64"/>
      <c r="AC64" s="64"/>
      <c r="AD64" s="64"/>
      <c r="AE64" s="64"/>
      <c r="AF64" s="64"/>
      <c r="AG64" s="67"/>
      <c r="AH64" s="66"/>
      <c r="AI64" s="64"/>
      <c r="AJ64" s="64"/>
      <c r="AK64" s="64"/>
      <c r="AL64" s="64"/>
      <c r="AM64" s="64"/>
      <c r="AN64" s="64"/>
      <c r="AO64" s="64"/>
      <c r="AP64" s="64"/>
      <c r="AQ64" s="65"/>
      <c r="AR64" s="66"/>
      <c r="AS64" s="64"/>
      <c r="AT64" s="64"/>
      <c r="AU64" s="64"/>
      <c r="AV64" s="64"/>
      <c r="AW64" s="64"/>
      <c r="AX64" s="64"/>
      <c r="AY64" s="64"/>
      <c r="AZ64" s="64"/>
      <c r="BA64" s="64"/>
      <c r="BB64" s="64"/>
      <c r="BC64" s="65"/>
      <c r="BD64" s="98"/>
      <c r="BE64" s="100"/>
      <c r="BF64" s="70"/>
      <c r="BG64" s="70"/>
      <c r="BH64" s="70"/>
      <c r="BI64" s="70"/>
      <c r="BJ64" s="70"/>
      <c r="BK64" s="70"/>
      <c r="BL64" s="70"/>
      <c r="BM64" s="70"/>
      <c r="BN64" s="70"/>
      <c r="BO64" s="70"/>
      <c r="BP64" s="70"/>
      <c r="BQ64"/>
      <c r="BR64"/>
      <c r="BS64"/>
      <c r="BT64"/>
      <c r="BU64"/>
      <c r="BV64"/>
      <c r="BW64"/>
    </row>
    <row r="65" spans="1:75" s="1" customFormat="1" ht="16.3" thickBot="1" x14ac:dyDescent="0.3">
      <c r="A65" s="70"/>
      <c r="B65" s="80"/>
      <c r="C65" s="106"/>
      <c r="D65" s="92" t="e">
        <f>VLOOKUP(D63,Data,2,FALSE)</f>
        <v>#N/A</v>
      </c>
      <c r="E65" s="93"/>
      <c r="F65" s="93"/>
      <c r="G65" s="93"/>
      <c r="H65" s="94"/>
      <c r="I65" s="102" t="e">
        <f>VLOOKUP(D63,Data,3,FALSE)</f>
        <v>#N/A</v>
      </c>
      <c r="J65" s="93"/>
      <c r="K65" s="93"/>
      <c r="L65" s="93"/>
      <c r="M65" s="103"/>
      <c r="N65" s="92" t="e">
        <f>VLOOKUP(N63,Data,2,FALSE)</f>
        <v>#N/A</v>
      </c>
      <c r="O65" s="93"/>
      <c r="P65" s="93"/>
      <c r="Q65" s="93"/>
      <c r="R65" s="94"/>
      <c r="S65" s="102" t="e">
        <f>VLOOKUP(N63,Data,3,FALSE)</f>
        <v>#N/A</v>
      </c>
      <c r="T65" s="93"/>
      <c r="U65" s="93"/>
      <c r="V65" s="93"/>
      <c r="W65" s="103"/>
      <c r="X65" s="92" t="e">
        <f>VLOOKUP(X63,Data,2,FALSE)</f>
        <v>#N/A</v>
      </c>
      <c r="Y65" s="93"/>
      <c r="Z65" s="93"/>
      <c r="AA65" s="93"/>
      <c r="AB65" s="94"/>
      <c r="AC65" s="102" t="e">
        <f>VLOOKUP(X63,Data,3,FALSE)</f>
        <v>#N/A</v>
      </c>
      <c r="AD65" s="93"/>
      <c r="AE65" s="93"/>
      <c r="AF65" s="93"/>
      <c r="AG65" s="103"/>
      <c r="AH65" s="92" t="e">
        <f>VLOOKUP(AH63,Data,2,FALSE)</f>
        <v>#N/A</v>
      </c>
      <c r="AI65" s="93"/>
      <c r="AJ65" s="93"/>
      <c r="AK65" s="93"/>
      <c r="AL65" s="94"/>
      <c r="AM65" s="102" t="e">
        <f>VLOOKUP(AH63,Data,3,FALSE)</f>
        <v>#N/A</v>
      </c>
      <c r="AN65" s="93"/>
      <c r="AO65" s="93"/>
      <c r="AP65" s="93"/>
      <c r="AQ65" s="103"/>
      <c r="AR65" s="92" t="e">
        <f>VLOOKUP(AR63,Data,2,FALSE)</f>
        <v>#N/A</v>
      </c>
      <c r="AS65" s="93"/>
      <c r="AT65" s="93"/>
      <c r="AU65" s="93"/>
      <c r="AV65" s="93"/>
      <c r="AW65" s="94"/>
      <c r="AX65" s="92" t="e">
        <f>VLOOKUP(AR63,Data,3,FALSE)</f>
        <v>#N/A</v>
      </c>
      <c r="AY65" s="93"/>
      <c r="AZ65" s="93"/>
      <c r="BA65" s="93"/>
      <c r="BB65" s="93"/>
      <c r="BC65" s="93"/>
      <c r="BD65" s="99"/>
      <c r="BE65" s="101"/>
      <c r="BF65" s="70"/>
      <c r="BG65" s="70"/>
      <c r="BH65" s="70"/>
      <c r="BI65" s="70"/>
      <c r="BJ65" s="70"/>
      <c r="BK65" s="70"/>
      <c r="BL65" s="70"/>
      <c r="BM65" s="70"/>
      <c r="BN65" s="70"/>
      <c r="BO65" s="70"/>
      <c r="BP65" s="70"/>
      <c r="BQ65"/>
      <c r="BR65"/>
      <c r="BS65"/>
      <c r="BT65"/>
      <c r="BU65"/>
      <c r="BV65"/>
      <c r="BW65"/>
    </row>
    <row r="66" spans="1:75" s="1" customFormat="1" ht="18.7" customHeight="1" x14ac:dyDescent="0.25">
      <c r="A66" s="70"/>
      <c r="B66" s="78">
        <v>21</v>
      </c>
      <c r="C66" s="104"/>
      <c r="D66" s="107"/>
      <c r="E66" s="108"/>
      <c r="F66" s="108"/>
      <c r="G66" s="108"/>
      <c r="H66" s="108"/>
      <c r="I66" s="108"/>
      <c r="J66" s="108"/>
      <c r="K66" s="108"/>
      <c r="L66" s="108"/>
      <c r="M66" s="109"/>
      <c r="N66" s="107"/>
      <c r="O66" s="108"/>
      <c r="P66" s="108"/>
      <c r="Q66" s="108"/>
      <c r="R66" s="108"/>
      <c r="S66" s="108"/>
      <c r="T66" s="108"/>
      <c r="U66" s="108"/>
      <c r="V66" s="108"/>
      <c r="W66" s="109"/>
      <c r="X66" s="107"/>
      <c r="Y66" s="108"/>
      <c r="Z66" s="108"/>
      <c r="AA66" s="108"/>
      <c r="AB66" s="108"/>
      <c r="AC66" s="108"/>
      <c r="AD66" s="108"/>
      <c r="AE66" s="108"/>
      <c r="AF66" s="108"/>
      <c r="AG66" s="109"/>
      <c r="AH66" s="107"/>
      <c r="AI66" s="108"/>
      <c r="AJ66" s="108"/>
      <c r="AK66" s="108"/>
      <c r="AL66" s="108"/>
      <c r="AM66" s="108"/>
      <c r="AN66" s="108"/>
      <c r="AO66" s="108"/>
      <c r="AP66" s="108"/>
      <c r="AQ66" s="109"/>
      <c r="AR66" s="96"/>
      <c r="AS66" s="97"/>
      <c r="AT66" s="97"/>
      <c r="AU66" s="97"/>
      <c r="AV66" s="97"/>
      <c r="AW66" s="97"/>
      <c r="AX66" s="97"/>
      <c r="AY66" s="97"/>
      <c r="AZ66" s="97"/>
      <c r="BA66" s="97"/>
      <c r="BB66" s="97"/>
      <c r="BC66" s="97"/>
      <c r="BD66" s="98" t="b">
        <f>IF(COUNTIF(CL13,"10"),"✓")</f>
        <v>0</v>
      </c>
      <c r="BE66" s="100">
        <f>COUNTIF(D67:BC67,"*")</f>
        <v>0</v>
      </c>
      <c r="BF66" s="70"/>
      <c r="BG66" s="70"/>
      <c r="BH66" s="70"/>
      <c r="BI66" s="70"/>
      <c r="BJ66" s="70"/>
      <c r="BK66" s="70"/>
      <c r="BL66" s="70"/>
      <c r="BM66" s="70"/>
      <c r="BN66" s="70"/>
      <c r="BO66" s="70"/>
      <c r="BP66" s="70"/>
      <c r="BQ66"/>
      <c r="BR66"/>
      <c r="BS66"/>
      <c r="BT66"/>
      <c r="BU66"/>
      <c r="BV66"/>
      <c r="BW66"/>
    </row>
    <row r="67" spans="1:75" ht="15.65" x14ac:dyDescent="0.25">
      <c r="A67" s="70"/>
      <c r="B67" s="79"/>
      <c r="C67" s="105"/>
      <c r="D67" s="66"/>
      <c r="E67" s="64"/>
      <c r="F67" s="64"/>
      <c r="G67" s="64"/>
      <c r="H67" s="64"/>
      <c r="I67" s="64"/>
      <c r="J67" s="64"/>
      <c r="K67" s="64"/>
      <c r="L67" s="64"/>
      <c r="M67" s="67"/>
      <c r="N67" s="66"/>
      <c r="O67" s="64"/>
      <c r="P67" s="64"/>
      <c r="Q67" s="64"/>
      <c r="R67" s="64"/>
      <c r="S67" s="64"/>
      <c r="T67" s="64"/>
      <c r="U67" s="64"/>
      <c r="V67" s="64"/>
      <c r="W67" s="67"/>
      <c r="X67" s="66"/>
      <c r="Y67" s="64"/>
      <c r="Z67" s="64"/>
      <c r="AA67" s="64"/>
      <c r="AB67" s="64"/>
      <c r="AC67" s="64"/>
      <c r="AD67" s="64"/>
      <c r="AE67" s="64"/>
      <c r="AF67" s="64"/>
      <c r="AG67" s="67"/>
      <c r="AH67" s="66"/>
      <c r="AI67" s="64"/>
      <c r="AJ67" s="64"/>
      <c r="AK67" s="64"/>
      <c r="AL67" s="64"/>
      <c r="AM67" s="64"/>
      <c r="AN67" s="64"/>
      <c r="AO67" s="64"/>
      <c r="AP67" s="64"/>
      <c r="AQ67" s="65"/>
      <c r="AR67" s="66"/>
      <c r="AS67" s="64"/>
      <c r="AT67" s="64"/>
      <c r="AU67" s="64"/>
      <c r="AV67" s="64"/>
      <c r="AW67" s="64"/>
      <c r="AX67" s="64"/>
      <c r="AY67" s="64"/>
      <c r="AZ67" s="64"/>
      <c r="BA67" s="64"/>
      <c r="BB67" s="64"/>
      <c r="BC67" s="65"/>
      <c r="BD67" s="98"/>
      <c r="BE67" s="100"/>
      <c r="BF67" s="70"/>
      <c r="BG67" s="70"/>
      <c r="BH67" s="70"/>
      <c r="BI67" s="70"/>
      <c r="BJ67" s="70"/>
      <c r="BK67" s="70"/>
      <c r="BL67" s="70"/>
      <c r="BM67" s="70"/>
      <c r="BN67" s="70"/>
      <c r="BO67" s="70"/>
      <c r="BP67" s="70"/>
    </row>
    <row r="68" spans="1:75" ht="16.3" thickBot="1" x14ac:dyDescent="0.3">
      <c r="A68" s="70"/>
      <c r="B68" s="80"/>
      <c r="C68" s="106"/>
      <c r="D68" s="92" t="e">
        <f>VLOOKUP(D66,Data,2,FALSE)</f>
        <v>#N/A</v>
      </c>
      <c r="E68" s="93"/>
      <c r="F68" s="93"/>
      <c r="G68" s="93"/>
      <c r="H68" s="94"/>
      <c r="I68" s="102" t="e">
        <f>VLOOKUP(D66,Data,3,FALSE)</f>
        <v>#N/A</v>
      </c>
      <c r="J68" s="93"/>
      <c r="K68" s="93"/>
      <c r="L68" s="93"/>
      <c r="M68" s="103"/>
      <c r="N68" s="92" t="e">
        <f>VLOOKUP(N66,Data,2,FALSE)</f>
        <v>#N/A</v>
      </c>
      <c r="O68" s="93"/>
      <c r="P68" s="93"/>
      <c r="Q68" s="93"/>
      <c r="R68" s="94"/>
      <c r="S68" s="102" t="e">
        <f>VLOOKUP(N66,Data,3,FALSE)</f>
        <v>#N/A</v>
      </c>
      <c r="T68" s="93"/>
      <c r="U68" s="93"/>
      <c r="V68" s="93"/>
      <c r="W68" s="103"/>
      <c r="X68" s="92" t="e">
        <f>VLOOKUP(X66,Data,2,FALSE)</f>
        <v>#N/A</v>
      </c>
      <c r="Y68" s="93"/>
      <c r="Z68" s="93"/>
      <c r="AA68" s="93"/>
      <c r="AB68" s="94"/>
      <c r="AC68" s="102" t="e">
        <f>VLOOKUP(X66,Data,3,FALSE)</f>
        <v>#N/A</v>
      </c>
      <c r="AD68" s="93"/>
      <c r="AE68" s="93"/>
      <c r="AF68" s="93"/>
      <c r="AG68" s="103"/>
      <c r="AH68" s="92" t="e">
        <f>VLOOKUP(AH66,Data,2,FALSE)</f>
        <v>#N/A</v>
      </c>
      <c r="AI68" s="93"/>
      <c r="AJ68" s="93"/>
      <c r="AK68" s="93"/>
      <c r="AL68" s="94"/>
      <c r="AM68" s="102" t="e">
        <f>VLOOKUP(AH66,Data,3,FALSE)</f>
        <v>#N/A</v>
      </c>
      <c r="AN68" s="93"/>
      <c r="AO68" s="93"/>
      <c r="AP68" s="93"/>
      <c r="AQ68" s="103"/>
      <c r="AR68" s="92" t="e">
        <f>VLOOKUP(AR66,Data,2,FALSE)</f>
        <v>#N/A</v>
      </c>
      <c r="AS68" s="93"/>
      <c r="AT68" s="93"/>
      <c r="AU68" s="93"/>
      <c r="AV68" s="93"/>
      <c r="AW68" s="94"/>
      <c r="AX68" s="92" t="e">
        <f>VLOOKUP(AR66,Data,3,FALSE)</f>
        <v>#N/A</v>
      </c>
      <c r="AY68" s="93"/>
      <c r="AZ68" s="93"/>
      <c r="BA68" s="93"/>
      <c r="BB68" s="93"/>
      <c r="BC68" s="93"/>
      <c r="BD68" s="99"/>
      <c r="BE68" s="101"/>
      <c r="BF68" s="70"/>
      <c r="BG68" s="70"/>
      <c r="BH68" s="70"/>
      <c r="BI68" s="70"/>
      <c r="BJ68" s="70"/>
      <c r="BK68" s="70"/>
      <c r="BL68" s="70"/>
      <c r="BM68" s="70"/>
      <c r="BN68" s="70"/>
      <c r="BO68" s="70"/>
      <c r="BP68" s="70"/>
    </row>
    <row r="69" spans="1:75" ht="18.7" customHeight="1" x14ac:dyDescent="0.25">
      <c r="A69" s="70"/>
      <c r="B69" s="78">
        <v>22</v>
      </c>
      <c r="C69" s="104"/>
      <c r="D69" s="107"/>
      <c r="E69" s="108"/>
      <c r="F69" s="108"/>
      <c r="G69" s="108"/>
      <c r="H69" s="108"/>
      <c r="I69" s="108"/>
      <c r="J69" s="108"/>
      <c r="K69" s="108"/>
      <c r="L69" s="108"/>
      <c r="M69" s="109"/>
      <c r="N69" s="107"/>
      <c r="O69" s="108"/>
      <c r="P69" s="108"/>
      <c r="Q69" s="108"/>
      <c r="R69" s="108"/>
      <c r="S69" s="108"/>
      <c r="T69" s="108"/>
      <c r="U69" s="108"/>
      <c r="V69" s="108"/>
      <c r="W69" s="109"/>
      <c r="X69" s="107"/>
      <c r="Y69" s="108"/>
      <c r="Z69" s="108"/>
      <c r="AA69" s="108"/>
      <c r="AB69" s="108"/>
      <c r="AC69" s="108"/>
      <c r="AD69" s="108"/>
      <c r="AE69" s="108"/>
      <c r="AF69" s="108"/>
      <c r="AG69" s="109"/>
      <c r="AH69" s="107"/>
      <c r="AI69" s="108"/>
      <c r="AJ69" s="108"/>
      <c r="AK69" s="108"/>
      <c r="AL69" s="108"/>
      <c r="AM69" s="108"/>
      <c r="AN69" s="108"/>
      <c r="AO69" s="108"/>
      <c r="AP69" s="108"/>
      <c r="AQ69" s="109"/>
      <c r="AR69" s="96"/>
      <c r="AS69" s="97"/>
      <c r="AT69" s="97"/>
      <c r="AU69" s="97"/>
      <c r="AV69" s="97"/>
      <c r="AW69" s="97"/>
      <c r="AX69" s="97"/>
      <c r="AY69" s="97"/>
      <c r="AZ69" s="97"/>
      <c r="BA69" s="97"/>
      <c r="BB69" s="97"/>
      <c r="BC69" s="97"/>
      <c r="BD69" s="98" t="b">
        <f>IF(COUNTIF(CM13,"10"),"✓")</f>
        <v>0</v>
      </c>
      <c r="BE69" s="100">
        <f>COUNTIF(D70:BC70,"*")</f>
        <v>0</v>
      </c>
      <c r="BF69" s="70"/>
      <c r="BG69" s="70"/>
      <c r="BH69" s="70"/>
      <c r="BI69" s="70"/>
      <c r="BJ69" s="70"/>
      <c r="BK69" s="70"/>
      <c r="BL69" s="70"/>
      <c r="BM69" s="70"/>
      <c r="BN69" s="70"/>
      <c r="BO69" s="70"/>
      <c r="BP69" s="70"/>
    </row>
    <row r="70" spans="1:75" ht="15.65" x14ac:dyDescent="0.25">
      <c r="A70" s="70"/>
      <c r="B70" s="79"/>
      <c r="C70" s="105"/>
      <c r="D70" s="66"/>
      <c r="E70" s="64"/>
      <c r="F70" s="64"/>
      <c r="G70" s="64"/>
      <c r="H70" s="64"/>
      <c r="I70" s="64"/>
      <c r="J70" s="64"/>
      <c r="K70" s="64"/>
      <c r="L70" s="64"/>
      <c r="M70" s="67"/>
      <c r="N70" s="66"/>
      <c r="O70" s="64"/>
      <c r="P70" s="64"/>
      <c r="Q70" s="64"/>
      <c r="R70" s="64"/>
      <c r="S70" s="64"/>
      <c r="T70" s="64"/>
      <c r="U70" s="64"/>
      <c r="V70" s="64"/>
      <c r="W70" s="67"/>
      <c r="X70" s="66"/>
      <c r="Y70" s="64"/>
      <c r="Z70" s="64"/>
      <c r="AA70" s="64"/>
      <c r="AB70" s="64"/>
      <c r="AC70" s="64"/>
      <c r="AD70" s="64"/>
      <c r="AE70" s="64"/>
      <c r="AF70" s="64"/>
      <c r="AG70" s="67"/>
      <c r="AH70" s="66"/>
      <c r="AI70" s="64"/>
      <c r="AJ70" s="64"/>
      <c r="AK70" s="64"/>
      <c r="AL70" s="64"/>
      <c r="AM70" s="64"/>
      <c r="AN70" s="64"/>
      <c r="AO70" s="64"/>
      <c r="AP70" s="64"/>
      <c r="AQ70" s="65"/>
      <c r="AR70" s="66"/>
      <c r="AS70" s="64"/>
      <c r="AT70" s="64"/>
      <c r="AU70" s="64"/>
      <c r="AV70" s="64"/>
      <c r="AW70" s="64"/>
      <c r="AX70" s="64"/>
      <c r="AY70" s="64"/>
      <c r="AZ70" s="64"/>
      <c r="BA70" s="64"/>
      <c r="BB70" s="64"/>
      <c r="BC70" s="65"/>
      <c r="BD70" s="98"/>
      <c r="BE70" s="100"/>
      <c r="BF70" s="70"/>
      <c r="BG70" s="70"/>
      <c r="BH70" s="70"/>
      <c r="BI70" s="70"/>
      <c r="BJ70" s="70"/>
      <c r="BK70" s="70"/>
      <c r="BL70" s="70"/>
      <c r="BM70" s="70"/>
      <c r="BN70" s="70"/>
      <c r="BO70" s="70"/>
      <c r="BP70" s="70"/>
    </row>
    <row r="71" spans="1:75" ht="16.3" thickBot="1" x14ac:dyDescent="0.3">
      <c r="A71" s="70"/>
      <c r="B71" s="80"/>
      <c r="C71" s="106"/>
      <c r="D71" s="92" t="e">
        <f>VLOOKUP(D69,Data,2,FALSE)</f>
        <v>#N/A</v>
      </c>
      <c r="E71" s="93"/>
      <c r="F71" s="93"/>
      <c r="G71" s="93"/>
      <c r="H71" s="94"/>
      <c r="I71" s="102" t="e">
        <f>VLOOKUP(D69,Data,3,FALSE)</f>
        <v>#N/A</v>
      </c>
      <c r="J71" s="93"/>
      <c r="K71" s="93"/>
      <c r="L71" s="93"/>
      <c r="M71" s="103"/>
      <c r="N71" s="92" t="e">
        <f>VLOOKUP(N69,Data,2,FALSE)</f>
        <v>#N/A</v>
      </c>
      <c r="O71" s="93"/>
      <c r="P71" s="93"/>
      <c r="Q71" s="93"/>
      <c r="R71" s="94"/>
      <c r="S71" s="102" t="e">
        <f>VLOOKUP(N69,Data,3,FALSE)</f>
        <v>#N/A</v>
      </c>
      <c r="T71" s="93"/>
      <c r="U71" s="93"/>
      <c r="V71" s="93"/>
      <c r="W71" s="103"/>
      <c r="X71" s="92" t="e">
        <f>VLOOKUP(X69,Data,2,FALSE)</f>
        <v>#N/A</v>
      </c>
      <c r="Y71" s="93"/>
      <c r="Z71" s="93"/>
      <c r="AA71" s="93"/>
      <c r="AB71" s="94"/>
      <c r="AC71" s="102" t="e">
        <f>VLOOKUP(X69,Data,3,FALSE)</f>
        <v>#N/A</v>
      </c>
      <c r="AD71" s="93"/>
      <c r="AE71" s="93"/>
      <c r="AF71" s="93"/>
      <c r="AG71" s="103"/>
      <c r="AH71" s="92" t="e">
        <f>VLOOKUP(AH69,Data,2,FALSE)</f>
        <v>#N/A</v>
      </c>
      <c r="AI71" s="93"/>
      <c r="AJ71" s="93"/>
      <c r="AK71" s="93"/>
      <c r="AL71" s="94"/>
      <c r="AM71" s="102" t="e">
        <f>VLOOKUP(AH69,Data,3,FALSE)</f>
        <v>#N/A</v>
      </c>
      <c r="AN71" s="93"/>
      <c r="AO71" s="93"/>
      <c r="AP71" s="93"/>
      <c r="AQ71" s="103"/>
      <c r="AR71" s="92" t="e">
        <f>VLOOKUP(AR69,Data,2,FALSE)</f>
        <v>#N/A</v>
      </c>
      <c r="AS71" s="93"/>
      <c r="AT71" s="93"/>
      <c r="AU71" s="93"/>
      <c r="AV71" s="93"/>
      <c r="AW71" s="94"/>
      <c r="AX71" s="92" t="e">
        <f>VLOOKUP(AR69,Data,3,FALSE)</f>
        <v>#N/A</v>
      </c>
      <c r="AY71" s="93"/>
      <c r="AZ71" s="93"/>
      <c r="BA71" s="93"/>
      <c r="BB71" s="93"/>
      <c r="BC71" s="93"/>
      <c r="BD71" s="99"/>
      <c r="BE71" s="101"/>
      <c r="BF71" s="70"/>
      <c r="BG71" s="70"/>
      <c r="BH71" s="70"/>
      <c r="BI71" s="70"/>
      <c r="BJ71" s="70"/>
      <c r="BK71" s="70"/>
      <c r="BL71" s="70"/>
      <c r="BM71" s="70"/>
      <c r="BN71" s="70"/>
      <c r="BO71" s="70"/>
      <c r="BP71" s="70"/>
    </row>
    <row r="72" spans="1:75" ht="18.7" customHeight="1" x14ac:dyDescent="0.25">
      <c r="A72" s="70"/>
      <c r="B72" s="78">
        <v>23</v>
      </c>
      <c r="C72" s="104"/>
      <c r="D72" s="107"/>
      <c r="E72" s="108"/>
      <c r="F72" s="108"/>
      <c r="G72" s="108"/>
      <c r="H72" s="108"/>
      <c r="I72" s="108"/>
      <c r="J72" s="108"/>
      <c r="K72" s="108"/>
      <c r="L72" s="108"/>
      <c r="M72" s="109"/>
      <c r="N72" s="107"/>
      <c r="O72" s="108"/>
      <c r="P72" s="108"/>
      <c r="Q72" s="108"/>
      <c r="R72" s="108"/>
      <c r="S72" s="108"/>
      <c r="T72" s="108"/>
      <c r="U72" s="108"/>
      <c r="V72" s="108"/>
      <c r="W72" s="109"/>
      <c r="X72" s="107"/>
      <c r="Y72" s="108"/>
      <c r="Z72" s="108"/>
      <c r="AA72" s="108"/>
      <c r="AB72" s="108"/>
      <c r="AC72" s="108"/>
      <c r="AD72" s="108"/>
      <c r="AE72" s="108"/>
      <c r="AF72" s="108"/>
      <c r="AG72" s="109"/>
      <c r="AH72" s="107"/>
      <c r="AI72" s="108"/>
      <c r="AJ72" s="108"/>
      <c r="AK72" s="108"/>
      <c r="AL72" s="108"/>
      <c r="AM72" s="108"/>
      <c r="AN72" s="108"/>
      <c r="AO72" s="108"/>
      <c r="AP72" s="108"/>
      <c r="AQ72" s="109"/>
      <c r="AR72" s="96"/>
      <c r="AS72" s="97"/>
      <c r="AT72" s="97"/>
      <c r="AU72" s="97"/>
      <c r="AV72" s="97"/>
      <c r="AW72" s="97"/>
      <c r="AX72" s="97"/>
      <c r="AY72" s="97"/>
      <c r="AZ72" s="97"/>
      <c r="BA72" s="97"/>
      <c r="BB72" s="97"/>
      <c r="BC72" s="97"/>
      <c r="BD72" s="98" t="b">
        <f>IF(COUNTIF(CN13,"10"),"✓")</f>
        <v>0</v>
      </c>
      <c r="BE72" s="100">
        <f>COUNTIF(D73:BC73,"*")</f>
        <v>0</v>
      </c>
      <c r="BF72" s="70"/>
      <c r="BG72" s="70"/>
      <c r="BH72" s="70"/>
      <c r="BI72" s="70"/>
      <c r="BJ72" s="70"/>
      <c r="BK72" s="70"/>
      <c r="BL72" s="70"/>
      <c r="BM72" s="70"/>
      <c r="BN72" s="70"/>
      <c r="BO72" s="70"/>
      <c r="BP72" s="70"/>
    </row>
    <row r="73" spans="1:75" ht="15.65" x14ac:dyDescent="0.25">
      <c r="A73" s="70"/>
      <c r="B73" s="79"/>
      <c r="C73" s="105"/>
      <c r="D73" s="66"/>
      <c r="E73" s="64"/>
      <c r="F73" s="64"/>
      <c r="G73" s="64"/>
      <c r="H73" s="64"/>
      <c r="I73" s="64"/>
      <c r="J73" s="64"/>
      <c r="K73" s="64"/>
      <c r="L73" s="64"/>
      <c r="M73" s="67"/>
      <c r="N73" s="66"/>
      <c r="O73" s="64"/>
      <c r="P73" s="64"/>
      <c r="Q73" s="64"/>
      <c r="R73" s="64"/>
      <c r="S73" s="64"/>
      <c r="T73" s="64"/>
      <c r="U73" s="64"/>
      <c r="V73" s="64"/>
      <c r="W73" s="67"/>
      <c r="X73" s="66"/>
      <c r="Y73" s="64"/>
      <c r="Z73" s="64"/>
      <c r="AA73" s="64"/>
      <c r="AB73" s="64"/>
      <c r="AC73" s="64"/>
      <c r="AD73" s="64"/>
      <c r="AE73" s="64"/>
      <c r="AF73" s="64"/>
      <c r="AG73" s="67"/>
      <c r="AH73" s="66"/>
      <c r="AI73" s="64"/>
      <c r="AJ73" s="64"/>
      <c r="AK73" s="64"/>
      <c r="AL73" s="64"/>
      <c r="AM73" s="64"/>
      <c r="AN73" s="64"/>
      <c r="AO73" s="64"/>
      <c r="AP73" s="64"/>
      <c r="AQ73" s="65"/>
      <c r="AR73" s="66"/>
      <c r="AS73" s="64"/>
      <c r="AT73" s="64"/>
      <c r="AU73" s="64"/>
      <c r="AV73" s="64"/>
      <c r="AW73" s="64"/>
      <c r="AX73" s="64"/>
      <c r="AY73" s="64"/>
      <c r="AZ73" s="64"/>
      <c r="BA73" s="64"/>
      <c r="BB73" s="64"/>
      <c r="BC73" s="65"/>
      <c r="BD73" s="98"/>
      <c r="BE73" s="100"/>
      <c r="BF73" s="70"/>
      <c r="BG73" s="70"/>
      <c r="BH73" s="70"/>
      <c r="BI73" s="70"/>
      <c r="BJ73" s="70"/>
      <c r="BK73" s="70"/>
      <c r="BL73" s="70"/>
      <c r="BM73" s="70"/>
      <c r="BN73" s="70"/>
      <c r="BO73" s="70"/>
      <c r="BP73" s="70"/>
    </row>
    <row r="74" spans="1:75" ht="16.3" thickBot="1" x14ac:dyDescent="0.3">
      <c r="A74" s="70"/>
      <c r="B74" s="80"/>
      <c r="C74" s="106"/>
      <c r="D74" s="92" t="e">
        <f>VLOOKUP(D72,Data,2,FALSE)</f>
        <v>#N/A</v>
      </c>
      <c r="E74" s="93"/>
      <c r="F74" s="93"/>
      <c r="G74" s="93"/>
      <c r="H74" s="94"/>
      <c r="I74" s="102" t="e">
        <f>VLOOKUP(D72,Data,3,FALSE)</f>
        <v>#N/A</v>
      </c>
      <c r="J74" s="93"/>
      <c r="K74" s="93"/>
      <c r="L74" s="93"/>
      <c r="M74" s="103"/>
      <c r="N74" s="92" t="e">
        <f>VLOOKUP(N72,Data,2,FALSE)</f>
        <v>#N/A</v>
      </c>
      <c r="O74" s="93"/>
      <c r="P74" s="93"/>
      <c r="Q74" s="93"/>
      <c r="R74" s="94"/>
      <c r="S74" s="102" t="e">
        <f>VLOOKUP(N72,Data,3,FALSE)</f>
        <v>#N/A</v>
      </c>
      <c r="T74" s="93"/>
      <c r="U74" s="93"/>
      <c r="V74" s="93"/>
      <c r="W74" s="103"/>
      <c r="X74" s="92" t="e">
        <f>VLOOKUP(X72,Data,2,FALSE)</f>
        <v>#N/A</v>
      </c>
      <c r="Y74" s="93"/>
      <c r="Z74" s="93"/>
      <c r="AA74" s="93"/>
      <c r="AB74" s="94"/>
      <c r="AC74" s="102" t="e">
        <f>VLOOKUP(X72,Data,3,FALSE)</f>
        <v>#N/A</v>
      </c>
      <c r="AD74" s="93"/>
      <c r="AE74" s="93"/>
      <c r="AF74" s="93"/>
      <c r="AG74" s="103"/>
      <c r="AH74" s="92" t="e">
        <f>VLOOKUP(AH72,Data,2,FALSE)</f>
        <v>#N/A</v>
      </c>
      <c r="AI74" s="93"/>
      <c r="AJ74" s="93"/>
      <c r="AK74" s="93"/>
      <c r="AL74" s="94"/>
      <c r="AM74" s="102" t="e">
        <f>VLOOKUP(AH72,Data,3,FALSE)</f>
        <v>#N/A</v>
      </c>
      <c r="AN74" s="93"/>
      <c r="AO74" s="93"/>
      <c r="AP74" s="93"/>
      <c r="AQ74" s="103"/>
      <c r="AR74" s="92" t="e">
        <f>VLOOKUP(AR72,Data,2,FALSE)</f>
        <v>#N/A</v>
      </c>
      <c r="AS74" s="93"/>
      <c r="AT74" s="93"/>
      <c r="AU74" s="93"/>
      <c r="AV74" s="93"/>
      <c r="AW74" s="94"/>
      <c r="AX74" s="92" t="e">
        <f>VLOOKUP(AR72,Data,3,FALSE)</f>
        <v>#N/A</v>
      </c>
      <c r="AY74" s="93"/>
      <c r="AZ74" s="93"/>
      <c r="BA74" s="93"/>
      <c r="BB74" s="93"/>
      <c r="BC74" s="93"/>
      <c r="BD74" s="99"/>
      <c r="BE74" s="101"/>
      <c r="BF74" s="70"/>
      <c r="BG74" s="70"/>
      <c r="BH74" s="70"/>
      <c r="BI74" s="70"/>
      <c r="BJ74" s="70"/>
      <c r="BK74" s="70"/>
      <c r="BL74" s="70"/>
      <c r="BM74" s="70"/>
      <c r="BN74" s="70"/>
      <c r="BO74" s="70"/>
      <c r="BP74" s="70"/>
    </row>
    <row r="75" spans="1:75" ht="18.7" customHeight="1" x14ac:dyDescent="0.25">
      <c r="A75" s="70"/>
      <c r="B75" s="78">
        <v>24</v>
      </c>
      <c r="C75" s="104"/>
      <c r="D75" s="107"/>
      <c r="E75" s="108"/>
      <c r="F75" s="108"/>
      <c r="G75" s="108"/>
      <c r="H75" s="108"/>
      <c r="I75" s="108"/>
      <c r="J75" s="108"/>
      <c r="K75" s="108"/>
      <c r="L75" s="108"/>
      <c r="M75" s="109"/>
      <c r="N75" s="107"/>
      <c r="O75" s="108"/>
      <c r="P75" s="108"/>
      <c r="Q75" s="108"/>
      <c r="R75" s="108"/>
      <c r="S75" s="108"/>
      <c r="T75" s="108"/>
      <c r="U75" s="108"/>
      <c r="V75" s="108"/>
      <c r="W75" s="109"/>
      <c r="X75" s="107"/>
      <c r="Y75" s="108"/>
      <c r="Z75" s="108"/>
      <c r="AA75" s="108"/>
      <c r="AB75" s="108"/>
      <c r="AC75" s="108"/>
      <c r="AD75" s="108"/>
      <c r="AE75" s="108"/>
      <c r="AF75" s="108"/>
      <c r="AG75" s="109"/>
      <c r="AH75" s="107"/>
      <c r="AI75" s="108"/>
      <c r="AJ75" s="108"/>
      <c r="AK75" s="108"/>
      <c r="AL75" s="108"/>
      <c r="AM75" s="108"/>
      <c r="AN75" s="108"/>
      <c r="AO75" s="108"/>
      <c r="AP75" s="108"/>
      <c r="AQ75" s="109"/>
      <c r="AR75" s="96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7"/>
      <c r="BD75" s="98" t="b">
        <f>IF(COUNTIF(CO13,"10"),"✓")</f>
        <v>0</v>
      </c>
      <c r="BE75" s="100">
        <f>COUNTIF(D76:BC76,"*")</f>
        <v>0</v>
      </c>
      <c r="BF75" s="70"/>
      <c r="BG75" s="70"/>
      <c r="BH75" s="70"/>
      <c r="BI75" s="70"/>
      <c r="BJ75" s="70"/>
      <c r="BK75" s="70"/>
      <c r="BL75" s="70"/>
      <c r="BM75" s="70"/>
      <c r="BN75" s="70"/>
      <c r="BO75" s="70"/>
      <c r="BP75" s="70"/>
    </row>
    <row r="76" spans="1:75" ht="15.65" x14ac:dyDescent="0.25">
      <c r="A76" s="70"/>
      <c r="B76" s="79"/>
      <c r="C76" s="105"/>
      <c r="D76" s="66"/>
      <c r="E76" s="64"/>
      <c r="F76" s="64"/>
      <c r="G76" s="64"/>
      <c r="H76" s="64"/>
      <c r="I76" s="64"/>
      <c r="J76" s="64"/>
      <c r="K76" s="64"/>
      <c r="L76" s="64"/>
      <c r="M76" s="67"/>
      <c r="N76" s="66"/>
      <c r="O76" s="64"/>
      <c r="P76" s="64"/>
      <c r="Q76" s="64"/>
      <c r="R76" s="64"/>
      <c r="S76" s="64"/>
      <c r="T76" s="64"/>
      <c r="U76" s="64"/>
      <c r="V76" s="64"/>
      <c r="W76" s="67"/>
      <c r="X76" s="66"/>
      <c r="Y76" s="64"/>
      <c r="Z76" s="64"/>
      <c r="AA76" s="64"/>
      <c r="AB76" s="64"/>
      <c r="AC76" s="64"/>
      <c r="AD76" s="64"/>
      <c r="AE76" s="64"/>
      <c r="AF76" s="64"/>
      <c r="AG76" s="67"/>
      <c r="AH76" s="66"/>
      <c r="AI76" s="64"/>
      <c r="AJ76" s="64"/>
      <c r="AK76" s="64"/>
      <c r="AL76" s="64"/>
      <c r="AM76" s="64"/>
      <c r="AN76" s="64"/>
      <c r="AO76" s="64"/>
      <c r="AP76" s="64"/>
      <c r="AQ76" s="65"/>
      <c r="AR76" s="66"/>
      <c r="AS76" s="64"/>
      <c r="AT76" s="64"/>
      <c r="AU76" s="64"/>
      <c r="AV76" s="64"/>
      <c r="AW76" s="64"/>
      <c r="AX76" s="64"/>
      <c r="AY76" s="64"/>
      <c r="AZ76" s="64"/>
      <c r="BA76" s="64"/>
      <c r="BB76" s="64"/>
      <c r="BC76" s="65"/>
      <c r="BD76" s="98"/>
      <c r="BE76" s="100"/>
      <c r="BF76" s="70"/>
      <c r="BG76" s="70"/>
      <c r="BH76" s="70"/>
      <c r="BI76" s="70"/>
      <c r="BJ76" s="70"/>
      <c r="BK76" s="70"/>
      <c r="BL76" s="70"/>
      <c r="BM76" s="70"/>
      <c r="BN76" s="70"/>
      <c r="BO76" s="70"/>
      <c r="BP76" s="70"/>
    </row>
    <row r="77" spans="1:75" ht="16.3" thickBot="1" x14ac:dyDescent="0.3">
      <c r="A77" s="70"/>
      <c r="B77" s="80"/>
      <c r="C77" s="106"/>
      <c r="D77" s="92" t="e">
        <f>VLOOKUP(D75,Data,2,FALSE)</f>
        <v>#N/A</v>
      </c>
      <c r="E77" s="93"/>
      <c r="F77" s="93"/>
      <c r="G77" s="93"/>
      <c r="H77" s="94"/>
      <c r="I77" s="102" t="e">
        <f>VLOOKUP(D75,Data,3,FALSE)</f>
        <v>#N/A</v>
      </c>
      <c r="J77" s="93"/>
      <c r="K77" s="93"/>
      <c r="L77" s="93"/>
      <c r="M77" s="103"/>
      <c r="N77" s="92" t="e">
        <f>VLOOKUP(N75,Data,2,FALSE)</f>
        <v>#N/A</v>
      </c>
      <c r="O77" s="93"/>
      <c r="P77" s="93"/>
      <c r="Q77" s="93"/>
      <c r="R77" s="94"/>
      <c r="S77" s="102" t="e">
        <f>VLOOKUP(N75,Data,3,FALSE)</f>
        <v>#N/A</v>
      </c>
      <c r="T77" s="93"/>
      <c r="U77" s="93"/>
      <c r="V77" s="93"/>
      <c r="W77" s="103"/>
      <c r="X77" s="92" t="e">
        <f>VLOOKUP(X75,Data,2,FALSE)</f>
        <v>#N/A</v>
      </c>
      <c r="Y77" s="93"/>
      <c r="Z77" s="93"/>
      <c r="AA77" s="93"/>
      <c r="AB77" s="94"/>
      <c r="AC77" s="102" t="e">
        <f>VLOOKUP(X75,Data,3,FALSE)</f>
        <v>#N/A</v>
      </c>
      <c r="AD77" s="93"/>
      <c r="AE77" s="93"/>
      <c r="AF77" s="93"/>
      <c r="AG77" s="103"/>
      <c r="AH77" s="92" t="e">
        <f>VLOOKUP(AH75,Data,2,FALSE)</f>
        <v>#N/A</v>
      </c>
      <c r="AI77" s="93"/>
      <c r="AJ77" s="93"/>
      <c r="AK77" s="93"/>
      <c r="AL77" s="94"/>
      <c r="AM77" s="102" t="e">
        <f>VLOOKUP(AH75,Data,3,FALSE)</f>
        <v>#N/A</v>
      </c>
      <c r="AN77" s="93"/>
      <c r="AO77" s="93"/>
      <c r="AP77" s="93"/>
      <c r="AQ77" s="103"/>
      <c r="AR77" s="92" t="e">
        <f>VLOOKUP(AR75,Data,2,FALSE)</f>
        <v>#N/A</v>
      </c>
      <c r="AS77" s="93"/>
      <c r="AT77" s="93"/>
      <c r="AU77" s="93"/>
      <c r="AV77" s="93"/>
      <c r="AW77" s="94"/>
      <c r="AX77" s="92" t="e">
        <f>VLOOKUP(AR75,Data,3,FALSE)</f>
        <v>#N/A</v>
      </c>
      <c r="AY77" s="93"/>
      <c r="AZ77" s="93"/>
      <c r="BA77" s="93"/>
      <c r="BB77" s="93"/>
      <c r="BC77" s="93"/>
      <c r="BD77" s="99"/>
      <c r="BE77" s="101"/>
      <c r="BF77" s="70"/>
      <c r="BG77" s="70"/>
      <c r="BH77" s="70"/>
      <c r="BI77" s="70"/>
      <c r="BJ77" s="70"/>
      <c r="BK77" s="70"/>
      <c r="BL77" s="70"/>
      <c r="BM77" s="70"/>
      <c r="BN77" s="70"/>
      <c r="BO77" s="70"/>
      <c r="BP77" s="70"/>
    </row>
    <row r="78" spans="1:75" ht="15.65" x14ac:dyDescent="0.25">
      <c r="A78" s="70"/>
      <c r="B78" s="78">
        <v>25</v>
      </c>
      <c r="C78" s="104"/>
      <c r="D78" s="107"/>
      <c r="E78" s="108"/>
      <c r="F78" s="108"/>
      <c r="G78" s="108"/>
      <c r="H78" s="108"/>
      <c r="I78" s="108"/>
      <c r="J78" s="108"/>
      <c r="K78" s="108"/>
      <c r="L78" s="108"/>
      <c r="M78" s="109"/>
      <c r="N78" s="107"/>
      <c r="O78" s="108"/>
      <c r="P78" s="108"/>
      <c r="Q78" s="108"/>
      <c r="R78" s="108"/>
      <c r="S78" s="108"/>
      <c r="T78" s="108"/>
      <c r="U78" s="108"/>
      <c r="V78" s="108"/>
      <c r="W78" s="109"/>
      <c r="X78" s="107"/>
      <c r="Y78" s="108"/>
      <c r="Z78" s="108"/>
      <c r="AA78" s="108"/>
      <c r="AB78" s="108"/>
      <c r="AC78" s="108"/>
      <c r="AD78" s="108"/>
      <c r="AE78" s="108"/>
      <c r="AF78" s="108"/>
      <c r="AG78" s="109"/>
      <c r="AH78" s="107"/>
      <c r="AI78" s="108"/>
      <c r="AJ78" s="108"/>
      <c r="AK78" s="108"/>
      <c r="AL78" s="108"/>
      <c r="AM78" s="108"/>
      <c r="AN78" s="108"/>
      <c r="AO78" s="108"/>
      <c r="AP78" s="108"/>
      <c r="AQ78" s="109"/>
      <c r="AR78" s="96"/>
      <c r="AS78" s="97"/>
      <c r="AT78" s="97"/>
      <c r="AU78" s="97"/>
      <c r="AV78" s="97"/>
      <c r="AW78" s="97"/>
      <c r="AX78" s="97"/>
      <c r="AY78" s="97"/>
      <c r="AZ78" s="97"/>
      <c r="BA78" s="97"/>
      <c r="BB78" s="97"/>
      <c r="BC78" s="97"/>
      <c r="BD78" s="98" t="b">
        <f>IF(COUNTIF(CP13,"10"),"✓")</f>
        <v>0</v>
      </c>
      <c r="BE78" s="100">
        <f>COUNTIF(D79:BC79,"*")</f>
        <v>0</v>
      </c>
      <c r="BF78" s="70"/>
      <c r="BG78" s="70"/>
      <c r="BH78" s="70"/>
      <c r="BI78" s="70"/>
      <c r="BJ78" s="70"/>
      <c r="BK78" s="70"/>
      <c r="BL78" s="70"/>
      <c r="BM78" s="70"/>
      <c r="BN78" s="70"/>
      <c r="BO78" s="70"/>
      <c r="BP78" s="70"/>
    </row>
    <row r="79" spans="1:75" ht="15.65" customHeight="1" x14ac:dyDescent="0.25">
      <c r="A79" s="70"/>
      <c r="B79" s="79"/>
      <c r="C79" s="105"/>
      <c r="D79" s="66"/>
      <c r="E79" s="64"/>
      <c r="F79" s="64"/>
      <c r="G79" s="64"/>
      <c r="H79" s="64"/>
      <c r="I79" s="64"/>
      <c r="J79" s="64"/>
      <c r="K79" s="64"/>
      <c r="L79" s="64"/>
      <c r="M79" s="67"/>
      <c r="N79" s="66"/>
      <c r="O79" s="64"/>
      <c r="P79" s="64"/>
      <c r="Q79" s="64"/>
      <c r="R79" s="64"/>
      <c r="S79" s="64"/>
      <c r="T79" s="64"/>
      <c r="U79" s="64"/>
      <c r="V79" s="64"/>
      <c r="W79" s="67"/>
      <c r="X79" s="66"/>
      <c r="Y79" s="64"/>
      <c r="Z79" s="64"/>
      <c r="AA79" s="64"/>
      <c r="AB79" s="64"/>
      <c r="AC79" s="64"/>
      <c r="AD79" s="64"/>
      <c r="AE79" s="64"/>
      <c r="AF79" s="64"/>
      <c r="AG79" s="67"/>
      <c r="AH79" s="66"/>
      <c r="AI79" s="64"/>
      <c r="AJ79" s="64"/>
      <c r="AK79" s="64"/>
      <c r="AL79" s="64"/>
      <c r="AM79" s="64"/>
      <c r="AN79" s="64"/>
      <c r="AO79" s="64"/>
      <c r="AP79" s="64"/>
      <c r="AQ79" s="65"/>
      <c r="AR79" s="66"/>
      <c r="AS79" s="64"/>
      <c r="AT79" s="64"/>
      <c r="AU79" s="64"/>
      <c r="AV79" s="64"/>
      <c r="AW79" s="64"/>
      <c r="AX79" s="64"/>
      <c r="AY79" s="64"/>
      <c r="AZ79" s="64"/>
      <c r="BA79" s="64"/>
      <c r="BB79" s="64"/>
      <c r="BC79" s="65"/>
      <c r="BD79" s="98"/>
      <c r="BE79" s="100"/>
      <c r="BF79" s="70"/>
      <c r="BG79" s="70"/>
      <c r="BH79" s="70"/>
      <c r="BI79" s="70"/>
      <c r="BJ79" s="70"/>
      <c r="BK79" s="70"/>
      <c r="BL79" s="70"/>
      <c r="BM79" s="70"/>
      <c r="BN79" s="70"/>
      <c r="BO79" s="70"/>
      <c r="BP79" s="70"/>
    </row>
    <row r="80" spans="1:75" ht="16.3" thickBot="1" x14ac:dyDescent="0.3">
      <c r="A80" s="70"/>
      <c r="B80" s="80"/>
      <c r="C80" s="106"/>
      <c r="D80" s="92" t="e">
        <f>VLOOKUP(D78,Data,2,FALSE)</f>
        <v>#N/A</v>
      </c>
      <c r="E80" s="93"/>
      <c r="F80" s="93"/>
      <c r="G80" s="93"/>
      <c r="H80" s="94"/>
      <c r="I80" s="102" t="e">
        <f>VLOOKUP(D78,Data,3,FALSE)</f>
        <v>#N/A</v>
      </c>
      <c r="J80" s="93"/>
      <c r="K80" s="93"/>
      <c r="L80" s="93"/>
      <c r="M80" s="103"/>
      <c r="N80" s="92" t="e">
        <f>VLOOKUP(N78,Data,2,FALSE)</f>
        <v>#N/A</v>
      </c>
      <c r="O80" s="93"/>
      <c r="P80" s="93"/>
      <c r="Q80" s="93"/>
      <c r="R80" s="94"/>
      <c r="S80" s="102" t="e">
        <f>VLOOKUP(N78,Data,3,FALSE)</f>
        <v>#N/A</v>
      </c>
      <c r="T80" s="93"/>
      <c r="U80" s="93"/>
      <c r="V80" s="93"/>
      <c r="W80" s="103"/>
      <c r="X80" s="92" t="e">
        <f>VLOOKUP(X78,Data,2,FALSE)</f>
        <v>#N/A</v>
      </c>
      <c r="Y80" s="93"/>
      <c r="Z80" s="93"/>
      <c r="AA80" s="93"/>
      <c r="AB80" s="94"/>
      <c r="AC80" s="102" t="e">
        <f>VLOOKUP(X78,Data,3,FALSE)</f>
        <v>#N/A</v>
      </c>
      <c r="AD80" s="93"/>
      <c r="AE80" s="93"/>
      <c r="AF80" s="93"/>
      <c r="AG80" s="103"/>
      <c r="AH80" s="92" t="e">
        <f>VLOOKUP(AH78,Data,2,FALSE)</f>
        <v>#N/A</v>
      </c>
      <c r="AI80" s="93"/>
      <c r="AJ80" s="93"/>
      <c r="AK80" s="93"/>
      <c r="AL80" s="94"/>
      <c r="AM80" s="102" t="e">
        <f>VLOOKUP(AH78,Data,3,FALSE)</f>
        <v>#N/A</v>
      </c>
      <c r="AN80" s="93"/>
      <c r="AO80" s="93"/>
      <c r="AP80" s="93"/>
      <c r="AQ80" s="103"/>
      <c r="AR80" s="92" t="e">
        <f>VLOOKUP(AR78,Data,2,FALSE)</f>
        <v>#N/A</v>
      </c>
      <c r="AS80" s="93"/>
      <c r="AT80" s="93"/>
      <c r="AU80" s="93"/>
      <c r="AV80" s="93"/>
      <c r="AW80" s="94"/>
      <c r="AX80" s="92" t="e">
        <f>VLOOKUP(AR78,Data,3,FALSE)</f>
        <v>#N/A</v>
      </c>
      <c r="AY80" s="93"/>
      <c r="AZ80" s="93"/>
      <c r="BA80" s="93"/>
      <c r="BB80" s="93"/>
      <c r="BC80" s="93"/>
      <c r="BD80" s="99"/>
      <c r="BE80" s="101"/>
      <c r="BF80" s="70"/>
      <c r="BG80" s="70"/>
      <c r="BH80" s="70"/>
      <c r="BI80" s="70"/>
      <c r="BJ80" s="70"/>
      <c r="BK80" s="70"/>
      <c r="BL80" s="70"/>
      <c r="BM80" s="70"/>
      <c r="BN80" s="70"/>
      <c r="BO80" s="70"/>
      <c r="BP80" s="70"/>
    </row>
    <row r="81" spans="2:57" ht="14.45" customHeight="1" x14ac:dyDescent="0.25">
      <c r="B81" s="78">
        <v>26</v>
      </c>
      <c r="C81" s="104"/>
      <c r="D81" s="107"/>
      <c r="E81" s="108"/>
      <c r="F81" s="108"/>
      <c r="G81" s="108"/>
      <c r="H81" s="108"/>
      <c r="I81" s="108"/>
      <c r="J81" s="108"/>
      <c r="K81" s="108"/>
      <c r="L81" s="108"/>
      <c r="M81" s="109"/>
      <c r="N81" s="107"/>
      <c r="O81" s="108"/>
      <c r="P81" s="108"/>
      <c r="Q81" s="108"/>
      <c r="R81" s="108"/>
      <c r="S81" s="108"/>
      <c r="T81" s="108"/>
      <c r="U81" s="108"/>
      <c r="V81" s="108"/>
      <c r="W81" s="109"/>
      <c r="X81" s="107"/>
      <c r="Y81" s="108"/>
      <c r="Z81" s="108"/>
      <c r="AA81" s="108"/>
      <c r="AB81" s="108"/>
      <c r="AC81" s="108"/>
      <c r="AD81" s="108"/>
      <c r="AE81" s="108"/>
      <c r="AF81" s="108"/>
      <c r="AG81" s="109"/>
      <c r="AH81" s="107"/>
      <c r="AI81" s="108"/>
      <c r="AJ81" s="108"/>
      <c r="AK81" s="108"/>
      <c r="AL81" s="108"/>
      <c r="AM81" s="108"/>
      <c r="AN81" s="108"/>
      <c r="AO81" s="108"/>
      <c r="AP81" s="108"/>
      <c r="AQ81" s="109"/>
      <c r="AR81" s="96"/>
      <c r="AS81" s="97"/>
      <c r="AT81" s="97"/>
      <c r="AU81" s="97"/>
      <c r="AV81" s="97"/>
      <c r="AW81" s="97"/>
      <c r="AX81" s="97"/>
      <c r="AY81" s="97"/>
      <c r="AZ81" s="97"/>
      <c r="BA81" s="97"/>
      <c r="BB81" s="97"/>
      <c r="BC81" s="97"/>
      <c r="BD81" s="98" t="b">
        <f>IF(COUNTIF(CQ13,"10"),"✓")</f>
        <v>0</v>
      </c>
      <c r="BE81" s="100">
        <f>COUNTIF(D82:BC82,"*")</f>
        <v>0</v>
      </c>
    </row>
    <row r="82" spans="2:57" ht="14.45" customHeight="1" x14ac:dyDescent="0.25">
      <c r="B82" s="79"/>
      <c r="C82" s="105"/>
      <c r="D82" s="66"/>
      <c r="E82" s="64"/>
      <c r="F82" s="64"/>
      <c r="G82" s="64"/>
      <c r="H82" s="64"/>
      <c r="I82" s="64"/>
      <c r="J82" s="64"/>
      <c r="K82" s="64"/>
      <c r="L82" s="64"/>
      <c r="M82" s="67"/>
      <c r="N82" s="66"/>
      <c r="O82" s="64"/>
      <c r="P82" s="64"/>
      <c r="Q82" s="64"/>
      <c r="R82" s="64"/>
      <c r="S82" s="64"/>
      <c r="T82" s="64"/>
      <c r="U82" s="64"/>
      <c r="V82" s="64"/>
      <c r="W82" s="67"/>
      <c r="X82" s="66"/>
      <c r="Y82" s="64"/>
      <c r="Z82" s="64"/>
      <c r="AA82" s="64"/>
      <c r="AB82" s="64"/>
      <c r="AC82" s="64"/>
      <c r="AD82" s="64"/>
      <c r="AE82" s="64"/>
      <c r="AF82" s="64"/>
      <c r="AG82" s="67"/>
      <c r="AH82" s="66"/>
      <c r="AI82" s="64"/>
      <c r="AJ82" s="64"/>
      <c r="AK82" s="64"/>
      <c r="AL82" s="64"/>
      <c r="AM82" s="64"/>
      <c r="AN82" s="64"/>
      <c r="AO82" s="64"/>
      <c r="AP82" s="64"/>
      <c r="AQ82" s="65"/>
      <c r="AR82" s="66"/>
      <c r="AS82" s="64"/>
      <c r="AT82" s="64"/>
      <c r="AU82" s="64"/>
      <c r="AV82" s="64"/>
      <c r="AW82" s="64"/>
      <c r="AX82" s="64"/>
      <c r="AY82" s="64"/>
      <c r="AZ82" s="64"/>
      <c r="BA82" s="64"/>
      <c r="BB82" s="64"/>
      <c r="BC82" s="65"/>
      <c r="BD82" s="98"/>
      <c r="BE82" s="100"/>
    </row>
    <row r="83" spans="2:57" ht="14.95" customHeight="1" thickBot="1" x14ac:dyDescent="0.3">
      <c r="B83" s="80"/>
      <c r="C83" s="106"/>
      <c r="D83" s="92" t="e">
        <f>VLOOKUP(D81,Data,2,FALSE)</f>
        <v>#N/A</v>
      </c>
      <c r="E83" s="93"/>
      <c r="F83" s="93"/>
      <c r="G83" s="93"/>
      <c r="H83" s="94"/>
      <c r="I83" s="102" t="e">
        <f>VLOOKUP(D81,Data,3,FALSE)</f>
        <v>#N/A</v>
      </c>
      <c r="J83" s="93"/>
      <c r="K83" s="93"/>
      <c r="L83" s="93"/>
      <c r="M83" s="103"/>
      <c r="N83" s="92" t="e">
        <f>VLOOKUP(N81,Data,2,FALSE)</f>
        <v>#N/A</v>
      </c>
      <c r="O83" s="93"/>
      <c r="P83" s="93"/>
      <c r="Q83" s="93"/>
      <c r="R83" s="94"/>
      <c r="S83" s="102" t="e">
        <f>VLOOKUP(N81,Data,3,FALSE)</f>
        <v>#N/A</v>
      </c>
      <c r="T83" s="93"/>
      <c r="U83" s="93"/>
      <c r="V83" s="93"/>
      <c r="W83" s="103"/>
      <c r="X83" s="92" t="e">
        <f>VLOOKUP(X81,Data,2,FALSE)</f>
        <v>#N/A</v>
      </c>
      <c r="Y83" s="93"/>
      <c r="Z83" s="93"/>
      <c r="AA83" s="93"/>
      <c r="AB83" s="94"/>
      <c r="AC83" s="102" t="e">
        <f>VLOOKUP(X81,Data,3,FALSE)</f>
        <v>#N/A</v>
      </c>
      <c r="AD83" s="93"/>
      <c r="AE83" s="93"/>
      <c r="AF83" s="93"/>
      <c r="AG83" s="103"/>
      <c r="AH83" s="92" t="e">
        <f>VLOOKUP(AH81,Data,2,FALSE)</f>
        <v>#N/A</v>
      </c>
      <c r="AI83" s="93"/>
      <c r="AJ83" s="93"/>
      <c r="AK83" s="93"/>
      <c r="AL83" s="94"/>
      <c r="AM83" s="102" t="e">
        <f>VLOOKUP(AH81,Data,3,FALSE)</f>
        <v>#N/A</v>
      </c>
      <c r="AN83" s="93"/>
      <c r="AO83" s="93"/>
      <c r="AP83" s="93"/>
      <c r="AQ83" s="103"/>
      <c r="AR83" s="92" t="e">
        <f>VLOOKUP(AR81,Data,2,FALSE)</f>
        <v>#N/A</v>
      </c>
      <c r="AS83" s="93"/>
      <c r="AT83" s="93"/>
      <c r="AU83" s="93"/>
      <c r="AV83" s="93"/>
      <c r="AW83" s="94"/>
      <c r="AX83" s="92" t="e">
        <f>VLOOKUP(AR81,Data,3,FALSE)</f>
        <v>#N/A</v>
      </c>
      <c r="AY83" s="93"/>
      <c r="AZ83" s="93"/>
      <c r="BA83" s="93"/>
      <c r="BB83" s="93"/>
      <c r="BC83" s="93"/>
      <c r="BD83" s="99"/>
      <c r="BE83" s="101"/>
    </row>
    <row r="84" spans="2:57" ht="14.95" customHeight="1" x14ac:dyDescent="0.25">
      <c r="B84" s="78">
        <v>27</v>
      </c>
      <c r="C84" s="104"/>
      <c r="D84" s="107"/>
      <c r="E84" s="108"/>
      <c r="F84" s="108"/>
      <c r="G84" s="108"/>
      <c r="H84" s="108"/>
      <c r="I84" s="108"/>
      <c r="J84" s="108"/>
      <c r="K84" s="108"/>
      <c r="L84" s="108"/>
      <c r="M84" s="109"/>
      <c r="N84" s="107"/>
      <c r="O84" s="108"/>
      <c r="P84" s="108"/>
      <c r="Q84" s="108"/>
      <c r="R84" s="108"/>
      <c r="S84" s="108"/>
      <c r="T84" s="108"/>
      <c r="U84" s="108"/>
      <c r="V84" s="108"/>
      <c r="W84" s="109"/>
      <c r="X84" s="107"/>
      <c r="Y84" s="108"/>
      <c r="Z84" s="108"/>
      <c r="AA84" s="108"/>
      <c r="AB84" s="108"/>
      <c r="AC84" s="108"/>
      <c r="AD84" s="108"/>
      <c r="AE84" s="108"/>
      <c r="AF84" s="108"/>
      <c r="AG84" s="109"/>
      <c r="AH84" s="107"/>
      <c r="AI84" s="108"/>
      <c r="AJ84" s="108"/>
      <c r="AK84" s="108"/>
      <c r="AL84" s="108"/>
      <c r="AM84" s="108"/>
      <c r="AN84" s="108"/>
      <c r="AO84" s="108"/>
      <c r="AP84" s="108"/>
      <c r="AQ84" s="109"/>
      <c r="AR84" s="96"/>
      <c r="AS84" s="97"/>
      <c r="AT84" s="97"/>
      <c r="AU84" s="97"/>
      <c r="AV84" s="97"/>
      <c r="AW84" s="97"/>
      <c r="AX84" s="97"/>
      <c r="AY84" s="97"/>
      <c r="AZ84" s="97"/>
      <c r="BA84" s="97"/>
      <c r="BB84" s="97"/>
      <c r="BC84" s="97"/>
      <c r="BD84" s="98" t="b">
        <f>IF(COUNTIF(CR13,"10"),"✓")</f>
        <v>0</v>
      </c>
      <c r="BE84" s="100">
        <f>COUNTIF(D85:BC85,"*")</f>
        <v>0</v>
      </c>
    </row>
    <row r="85" spans="2:57" ht="14.95" customHeight="1" x14ac:dyDescent="0.25">
      <c r="B85" s="79"/>
      <c r="C85" s="105"/>
      <c r="D85" s="66"/>
      <c r="E85" s="64"/>
      <c r="F85" s="64"/>
      <c r="G85" s="64"/>
      <c r="H85" s="64"/>
      <c r="I85" s="64"/>
      <c r="J85" s="64"/>
      <c r="K85" s="64"/>
      <c r="L85" s="64"/>
      <c r="M85" s="67"/>
      <c r="N85" s="66"/>
      <c r="O85" s="64"/>
      <c r="P85" s="64"/>
      <c r="Q85" s="64"/>
      <c r="R85" s="64"/>
      <c r="S85" s="64"/>
      <c r="T85" s="64"/>
      <c r="U85" s="64"/>
      <c r="V85" s="64"/>
      <c r="W85" s="67"/>
      <c r="X85" s="66"/>
      <c r="Y85" s="64"/>
      <c r="Z85" s="64"/>
      <c r="AA85" s="64"/>
      <c r="AB85" s="64"/>
      <c r="AC85" s="64"/>
      <c r="AD85" s="64"/>
      <c r="AE85" s="64"/>
      <c r="AF85" s="64"/>
      <c r="AG85" s="67"/>
      <c r="AH85" s="66"/>
      <c r="AI85" s="64"/>
      <c r="AJ85" s="64"/>
      <c r="AK85" s="64"/>
      <c r="AL85" s="64"/>
      <c r="AM85" s="64"/>
      <c r="AN85" s="64"/>
      <c r="AO85" s="64"/>
      <c r="AP85" s="64"/>
      <c r="AQ85" s="65"/>
      <c r="AR85" s="66"/>
      <c r="AS85" s="64"/>
      <c r="AT85" s="64"/>
      <c r="AU85" s="64"/>
      <c r="AV85" s="64"/>
      <c r="AW85" s="64"/>
      <c r="AX85" s="64"/>
      <c r="AY85" s="64"/>
      <c r="AZ85" s="64"/>
      <c r="BA85" s="64"/>
      <c r="BB85" s="64"/>
      <c r="BC85" s="65"/>
      <c r="BD85" s="98"/>
      <c r="BE85" s="100"/>
    </row>
    <row r="86" spans="2:57" ht="14.95" customHeight="1" thickBot="1" x14ac:dyDescent="0.3">
      <c r="B86" s="80"/>
      <c r="C86" s="106"/>
      <c r="D86" s="92" t="e">
        <f>VLOOKUP(D84,Data,2,FALSE)</f>
        <v>#N/A</v>
      </c>
      <c r="E86" s="93"/>
      <c r="F86" s="93"/>
      <c r="G86" s="93"/>
      <c r="H86" s="94"/>
      <c r="I86" s="102" t="e">
        <f>VLOOKUP(D84,Data,3,FALSE)</f>
        <v>#N/A</v>
      </c>
      <c r="J86" s="93"/>
      <c r="K86" s="93"/>
      <c r="L86" s="93"/>
      <c r="M86" s="103"/>
      <c r="N86" s="92" t="e">
        <f>VLOOKUP(N84,Data,2,FALSE)</f>
        <v>#N/A</v>
      </c>
      <c r="O86" s="93"/>
      <c r="P86" s="93"/>
      <c r="Q86" s="93"/>
      <c r="R86" s="94"/>
      <c r="S86" s="102" t="e">
        <f>VLOOKUP(N84,Data,3,FALSE)</f>
        <v>#N/A</v>
      </c>
      <c r="T86" s="93"/>
      <c r="U86" s="93"/>
      <c r="V86" s="93"/>
      <c r="W86" s="103"/>
      <c r="X86" s="92" t="e">
        <f>VLOOKUP(X84,Data,2,FALSE)</f>
        <v>#N/A</v>
      </c>
      <c r="Y86" s="93"/>
      <c r="Z86" s="93"/>
      <c r="AA86" s="93"/>
      <c r="AB86" s="94"/>
      <c r="AC86" s="102" t="e">
        <f>VLOOKUP(X84,Data,3,FALSE)</f>
        <v>#N/A</v>
      </c>
      <c r="AD86" s="93"/>
      <c r="AE86" s="93"/>
      <c r="AF86" s="93"/>
      <c r="AG86" s="103"/>
      <c r="AH86" s="92" t="e">
        <f>VLOOKUP(AH84,Data,2,FALSE)</f>
        <v>#N/A</v>
      </c>
      <c r="AI86" s="93"/>
      <c r="AJ86" s="93"/>
      <c r="AK86" s="93"/>
      <c r="AL86" s="94"/>
      <c r="AM86" s="102" t="e">
        <f>VLOOKUP(AH84,Data,3,FALSE)</f>
        <v>#N/A</v>
      </c>
      <c r="AN86" s="93"/>
      <c r="AO86" s="93"/>
      <c r="AP86" s="93"/>
      <c r="AQ86" s="103"/>
      <c r="AR86" s="92" t="e">
        <f>VLOOKUP(AR84,Data,2,FALSE)</f>
        <v>#N/A</v>
      </c>
      <c r="AS86" s="93"/>
      <c r="AT86" s="93"/>
      <c r="AU86" s="93"/>
      <c r="AV86" s="93"/>
      <c r="AW86" s="94"/>
      <c r="AX86" s="92" t="e">
        <f>VLOOKUP(AR84,Data,3,FALSE)</f>
        <v>#N/A</v>
      </c>
      <c r="AY86" s="93"/>
      <c r="AZ86" s="93"/>
      <c r="BA86" s="93"/>
      <c r="BB86" s="93"/>
      <c r="BC86" s="93"/>
      <c r="BD86" s="99"/>
      <c r="BE86" s="101"/>
    </row>
    <row r="87" spans="2:57" ht="14.95" customHeight="1" x14ac:dyDescent="0.25">
      <c r="B87" s="78">
        <v>28</v>
      </c>
      <c r="C87" s="104"/>
      <c r="D87" s="107"/>
      <c r="E87" s="108"/>
      <c r="F87" s="108"/>
      <c r="G87" s="108"/>
      <c r="H87" s="108"/>
      <c r="I87" s="108"/>
      <c r="J87" s="108"/>
      <c r="K87" s="108"/>
      <c r="L87" s="108"/>
      <c r="M87" s="109"/>
      <c r="N87" s="107"/>
      <c r="O87" s="108"/>
      <c r="P87" s="108"/>
      <c r="Q87" s="108"/>
      <c r="R87" s="108"/>
      <c r="S87" s="108"/>
      <c r="T87" s="108"/>
      <c r="U87" s="108"/>
      <c r="V87" s="108"/>
      <c r="W87" s="109"/>
      <c r="X87" s="107"/>
      <c r="Y87" s="108"/>
      <c r="Z87" s="108"/>
      <c r="AA87" s="108"/>
      <c r="AB87" s="108"/>
      <c r="AC87" s="108"/>
      <c r="AD87" s="108"/>
      <c r="AE87" s="108"/>
      <c r="AF87" s="108"/>
      <c r="AG87" s="109"/>
      <c r="AH87" s="107"/>
      <c r="AI87" s="108"/>
      <c r="AJ87" s="108"/>
      <c r="AK87" s="108"/>
      <c r="AL87" s="108"/>
      <c r="AM87" s="108"/>
      <c r="AN87" s="108"/>
      <c r="AO87" s="108"/>
      <c r="AP87" s="108"/>
      <c r="AQ87" s="109"/>
      <c r="AR87" s="96"/>
      <c r="AS87" s="97"/>
      <c r="AT87" s="97"/>
      <c r="AU87" s="97"/>
      <c r="AV87" s="97"/>
      <c r="AW87" s="97"/>
      <c r="AX87" s="97"/>
      <c r="AY87" s="97"/>
      <c r="AZ87" s="97"/>
      <c r="BA87" s="97"/>
      <c r="BB87" s="97"/>
      <c r="BC87" s="97"/>
      <c r="BD87" s="98" t="b">
        <f>IF(COUNTIF(CS13,"10"),"✓")</f>
        <v>0</v>
      </c>
      <c r="BE87" s="100">
        <f>COUNTIF(D88:BC88,"*")</f>
        <v>0</v>
      </c>
    </row>
    <row r="88" spans="2:57" ht="14.95" customHeight="1" x14ac:dyDescent="0.25">
      <c r="B88" s="79"/>
      <c r="C88" s="105"/>
      <c r="D88" s="66"/>
      <c r="E88" s="64"/>
      <c r="F88" s="64"/>
      <c r="G88" s="64"/>
      <c r="H88" s="64"/>
      <c r="I88" s="64"/>
      <c r="J88" s="64"/>
      <c r="K88" s="64"/>
      <c r="L88" s="64"/>
      <c r="M88" s="67"/>
      <c r="N88" s="66"/>
      <c r="O88" s="64"/>
      <c r="P88" s="64"/>
      <c r="Q88" s="64"/>
      <c r="R88" s="64"/>
      <c r="S88" s="64"/>
      <c r="T88" s="64"/>
      <c r="U88" s="64"/>
      <c r="V88" s="64"/>
      <c r="W88" s="67"/>
      <c r="X88" s="66"/>
      <c r="Y88" s="64"/>
      <c r="Z88" s="64"/>
      <c r="AA88" s="64"/>
      <c r="AB88" s="64"/>
      <c r="AC88" s="64"/>
      <c r="AD88" s="64"/>
      <c r="AE88" s="64"/>
      <c r="AF88" s="64"/>
      <c r="AG88" s="67"/>
      <c r="AH88" s="66"/>
      <c r="AI88" s="64"/>
      <c r="AJ88" s="64"/>
      <c r="AK88" s="64"/>
      <c r="AL88" s="64"/>
      <c r="AM88" s="64"/>
      <c r="AN88" s="64"/>
      <c r="AO88" s="64"/>
      <c r="AP88" s="64"/>
      <c r="AQ88" s="65"/>
      <c r="AR88" s="66"/>
      <c r="AS88" s="64"/>
      <c r="AT88" s="64"/>
      <c r="AU88" s="64"/>
      <c r="AV88" s="64"/>
      <c r="AW88" s="64"/>
      <c r="AX88" s="64"/>
      <c r="AY88" s="64"/>
      <c r="AZ88" s="64"/>
      <c r="BA88" s="64"/>
      <c r="BB88" s="64"/>
      <c r="BC88" s="65"/>
      <c r="BD88" s="98"/>
      <c r="BE88" s="100"/>
    </row>
    <row r="89" spans="2:57" ht="14.95" customHeight="1" thickBot="1" x14ac:dyDescent="0.3">
      <c r="B89" s="80"/>
      <c r="C89" s="106"/>
      <c r="D89" s="92" t="e">
        <f>VLOOKUP(D87,Data,2,FALSE)</f>
        <v>#N/A</v>
      </c>
      <c r="E89" s="93"/>
      <c r="F89" s="93"/>
      <c r="G89" s="93"/>
      <c r="H89" s="94"/>
      <c r="I89" s="102" t="e">
        <f>VLOOKUP(D87,Data,3,FALSE)</f>
        <v>#N/A</v>
      </c>
      <c r="J89" s="93"/>
      <c r="K89" s="93"/>
      <c r="L89" s="93"/>
      <c r="M89" s="103"/>
      <c r="N89" s="92" t="e">
        <f>VLOOKUP(N87,Data,2,FALSE)</f>
        <v>#N/A</v>
      </c>
      <c r="O89" s="93"/>
      <c r="P89" s="93"/>
      <c r="Q89" s="93"/>
      <c r="R89" s="94"/>
      <c r="S89" s="102" t="e">
        <f>VLOOKUP(N87,Data,3,FALSE)</f>
        <v>#N/A</v>
      </c>
      <c r="T89" s="93"/>
      <c r="U89" s="93"/>
      <c r="V89" s="93"/>
      <c r="W89" s="103"/>
      <c r="X89" s="92" t="e">
        <f>VLOOKUP(X87,Data,2,FALSE)</f>
        <v>#N/A</v>
      </c>
      <c r="Y89" s="93"/>
      <c r="Z89" s="93"/>
      <c r="AA89" s="93"/>
      <c r="AB89" s="94"/>
      <c r="AC89" s="102" t="e">
        <f>VLOOKUP(X87,Data,3,FALSE)</f>
        <v>#N/A</v>
      </c>
      <c r="AD89" s="93"/>
      <c r="AE89" s="93"/>
      <c r="AF89" s="93"/>
      <c r="AG89" s="103"/>
      <c r="AH89" s="92" t="e">
        <f>VLOOKUP(AH87,Data,2,FALSE)</f>
        <v>#N/A</v>
      </c>
      <c r="AI89" s="93"/>
      <c r="AJ89" s="93"/>
      <c r="AK89" s="93"/>
      <c r="AL89" s="94"/>
      <c r="AM89" s="102" t="e">
        <f>VLOOKUP(AH87,Data,3,FALSE)</f>
        <v>#N/A</v>
      </c>
      <c r="AN89" s="93"/>
      <c r="AO89" s="93"/>
      <c r="AP89" s="93"/>
      <c r="AQ89" s="103"/>
      <c r="AR89" s="92" t="e">
        <f>VLOOKUP(AR87,Data,2,FALSE)</f>
        <v>#N/A</v>
      </c>
      <c r="AS89" s="93"/>
      <c r="AT89" s="93"/>
      <c r="AU89" s="93"/>
      <c r="AV89" s="93"/>
      <c r="AW89" s="94"/>
      <c r="AX89" s="92" t="e">
        <f>VLOOKUP(AR87,Data,3,FALSE)</f>
        <v>#N/A</v>
      </c>
      <c r="AY89" s="93"/>
      <c r="AZ89" s="93"/>
      <c r="BA89" s="93"/>
      <c r="BB89" s="93"/>
      <c r="BC89" s="93"/>
      <c r="BD89" s="99"/>
      <c r="BE89" s="101"/>
    </row>
    <row r="90" spans="2:57" ht="14.95" customHeight="1" x14ac:dyDescent="0.25">
      <c r="B90" s="78">
        <v>29</v>
      </c>
      <c r="C90" s="104"/>
      <c r="D90" s="107"/>
      <c r="E90" s="108"/>
      <c r="F90" s="108"/>
      <c r="G90" s="108"/>
      <c r="H90" s="108"/>
      <c r="I90" s="108"/>
      <c r="J90" s="108"/>
      <c r="K90" s="108"/>
      <c r="L90" s="108"/>
      <c r="M90" s="109"/>
      <c r="N90" s="107"/>
      <c r="O90" s="108"/>
      <c r="P90" s="108"/>
      <c r="Q90" s="108"/>
      <c r="R90" s="108"/>
      <c r="S90" s="108"/>
      <c r="T90" s="108"/>
      <c r="U90" s="108"/>
      <c r="V90" s="108"/>
      <c r="W90" s="109"/>
      <c r="X90" s="107"/>
      <c r="Y90" s="108"/>
      <c r="Z90" s="108"/>
      <c r="AA90" s="108"/>
      <c r="AB90" s="108"/>
      <c r="AC90" s="108"/>
      <c r="AD90" s="108"/>
      <c r="AE90" s="108"/>
      <c r="AF90" s="108"/>
      <c r="AG90" s="109"/>
      <c r="AH90" s="107"/>
      <c r="AI90" s="108"/>
      <c r="AJ90" s="108"/>
      <c r="AK90" s="108"/>
      <c r="AL90" s="108"/>
      <c r="AM90" s="108"/>
      <c r="AN90" s="108"/>
      <c r="AO90" s="108"/>
      <c r="AP90" s="108"/>
      <c r="AQ90" s="109"/>
      <c r="AR90" s="96"/>
      <c r="AS90" s="97"/>
      <c r="AT90" s="97"/>
      <c r="AU90" s="97"/>
      <c r="AV90" s="97"/>
      <c r="AW90" s="97"/>
      <c r="AX90" s="97"/>
      <c r="AY90" s="97"/>
      <c r="AZ90" s="97"/>
      <c r="BA90" s="97"/>
      <c r="BB90" s="97"/>
      <c r="BC90" s="97"/>
      <c r="BD90" s="98" t="b">
        <f>IF(COUNTIF(CT13,"10"),"✓")</f>
        <v>0</v>
      </c>
      <c r="BE90" s="100">
        <f>COUNTIF(D91:BC91,"*")</f>
        <v>0</v>
      </c>
    </row>
    <row r="91" spans="2:57" s="3" customFormat="1" ht="14.95" customHeight="1" x14ac:dyDescent="0.25">
      <c r="B91" s="79"/>
      <c r="C91" s="105"/>
      <c r="D91" s="66"/>
      <c r="E91" s="64"/>
      <c r="F91" s="64"/>
      <c r="G91" s="64"/>
      <c r="H91" s="64"/>
      <c r="I91" s="64"/>
      <c r="J91" s="64"/>
      <c r="K91" s="64"/>
      <c r="L91" s="64"/>
      <c r="M91" s="67"/>
      <c r="N91" s="66"/>
      <c r="O91" s="64"/>
      <c r="P91" s="64"/>
      <c r="Q91" s="64"/>
      <c r="R91" s="64"/>
      <c r="S91" s="64"/>
      <c r="T91" s="64"/>
      <c r="U91" s="64"/>
      <c r="V91" s="64"/>
      <c r="W91" s="67"/>
      <c r="X91" s="66"/>
      <c r="Y91" s="64"/>
      <c r="Z91" s="64"/>
      <c r="AA91" s="64"/>
      <c r="AB91" s="64"/>
      <c r="AC91" s="64"/>
      <c r="AD91" s="64"/>
      <c r="AE91" s="64"/>
      <c r="AF91" s="64"/>
      <c r="AG91" s="67"/>
      <c r="AH91" s="66"/>
      <c r="AI91" s="64"/>
      <c r="AJ91" s="64"/>
      <c r="AK91" s="64"/>
      <c r="AL91" s="64"/>
      <c r="AM91" s="64"/>
      <c r="AN91" s="64"/>
      <c r="AO91" s="64"/>
      <c r="AP91" s="64"/>
      <c r="AQ91" s="65"/>
      <c r="AR91" s="66"/>
      <c r="AS91" s="64"/>
      <c r="AT91" s="64"/>
      <c r="AU91" s="64"/>
      <c r="AV91" s="64"/>
      <c r="AW91" s="64"/>
      <c r="AX91" s="64"/>
      <c r="AY91" s="64"/>
      <c r="AZ91" s="64"/>
      <c r="BA91" s="64"/>
      <c r="BB91" s="64"/>
      <c r="BC91" s="65"/>
      <c r="BD91" s="98"/>
      <c r="BE91" s="100"/>
    </row>
    <row r="92" spans="2:57" s="3" customFormat="1" ht="14.95" customHeight="1" thickBot="1" x14ac:dyDescent="0.3">
      <c r="B92" s="80"/>
      <c r="C92" s="106"/>
      <c r="D92" s="92" t="e">
        <f>VLOOKUP(D90,Data,2,FALSE)</f>
        <v>#N/A</v>
      </c>
      <c r="E92" s="93"/>
      <c r="F92" s="93"/>
      <c r="G92" s="93"/>
      <c r="H92" s="94"/>
      <c r="I92" s="102" t="e">
        <f>VLOOKUP(D90,Data,3,FALSE)</f>
        <v>#N/A</v>
      </c>
      <c r="J92" s="93"/>
      <c r="K92" s="93"/>
      <c r="L92" s="93"/>
      <c r="M92" s="103"/>
      <c r="N92" s="92" t="e">
        <f>VLOOKUP(N90,Data,2,FALSE)</f>
        <v>#N/A</v>
      </c>
      <c r="O92" s="93"/>
      <c r="P92" s="93"/>
      <c r="Q92" s="93"/>
      <c r="R92" s="94"/>
      <c r="S92" s="102" t="e">
        <f>VLOOKUP(N90,Data,3,FALSE)</f>
        <v>#N/A</v>
      </c>
      <c r="T92" s="93"/>
      <c r="U92" s="93"/>
      <c r="V92" s="93"/>
      <c r="W92" s="103"/>
      <c r="X92" s="92" t="e">
        <f>VLOOKUP(X90,Data,2,FALSE)</f>
        <v>#N/A</v>
      </c>
      <c r="Y92" s="93"/>
      <c r="Z92" s="93"/>
      <c r="AA92" s="93"/>
      <c r="AB92" s="94"/>
      <c r="AC92" s="102" t="e">
        <f>VLOOKUP(X90,Data,3,FALSE)</f>
        <v>#N/A</v>
      </c>
      <c r="AD92" s="93"/>
      <c r="AE92" s="93"/>
      <c r="AF92" s="93"/>
      <c r="AG92" s="103"/>
      <c r="AH92" s="92" t="e">
        <f>VLOOKUP(AH90,Data,2,FALSE)</f>
        <v>#N/A</v>
      </c>
      <c r="AI92" s="93"/>
      <c r="AJ92" s="93"/>
      <c r="AK92" s="93"/>
      <c r="AL92" s="94"/>
      <c r="AM92" s="102" t="e">
        <f>VLOOKUP(AH90,Data,3,FALSE)</f>
        <v>#N/A</v>
      </c>
      <c r="AN92" s="93"/>
      <c r="AO92" s="93"/>
      <c r="AP92" s="93"/>
      <c r="AQ92" s="103"/>
      <c r="AR92" s="92" t="e">
        <f>VLOOKUP(AR90,Data,2,FALSE)</f>
        <v>#N/A</v>
      </c>
      <c r="AS92" s="93"/>
      <c r="AT92" s="93"/>
      <c r="AU92" s="93"/>
      <c r="AV92" s="93"/>
      <c r="AW92" s="94"/>
      <c r="AX92" s="92" t="e">
        <f>VLOOKUP(AR90,Data,3,FALSE)</f>
        <v>#N/A</v>
      </c>
      <c r="AY92" s="93"/>
      <c r="AZ92" s="93"/>
      <c r="BA92" s="93"/>
      <c r="BB92" s="93"/>
      <c r="BC92" s="93"/>
      <c r="BD92" s="99"/>
      <c r="BE92" s="101"/>
    </row>
    <row r="93" spans="2:57" s="3" customFormat="1" ht="14.95" customHeight="1" x14ac:dyDescent="0.25">
      <c r="B93" s="78">
        <v>30</v>
      </c>
      <c r="C93" s="104"/>
      <c r="D93" s="107"/>
      <c r="E93" s="108"/>
      <c r="F93" s="108"/>
      <c r="G93" s="108"/>
      <c r="H93" s="108"/>
      <c r="I93" s="108"/>
      <c r="J93" s="108"/>
      <c r="K93" s="108"/>
      <c r="L93" s="108"/>
      <c r="M93" s="109"/>
      <c r="N93" s="107"/>
      <c r="O93" s="108"/>
      <c r="P93" s="108"/>
      <c r="Q93" s="108"/>
      <c r="R93" s="108"/>
      <c r="S93" s="108"/>
      <c r="T93" s="108"/>
      <c r="U93" s="108"/>
      <c r="V93" s="108"/>
      <c r="W93" s="109"/>
      <c r="X93" s="107"/>
      <c r="Y93" s="108"/>
      <c r="Z93" s="108"/>
      <c r="AA93" s="108"/>
      <c r="AB93" s="108"/>
      <c r="AC93" s="108"/>
      <c r="AD93" s="108"/>
      <c r="AE93" s="108"/>
      <c r="AF93" s="108"/>
      <c r="AG93" s="109"/>
      <c r="AH93" s="107"/>
      <c r="AI93" s="108"/>
      <c r="AJ93" s="108"/>
      <c r="AK93" s="108"/>
      <c r="AL93" s="108"/>
      <c r="AM93" s="108"/>
      <c r="AN93" s="108"/>
      <c r="AO93" s="108"/>
      <c r="AP93" s="108"/>
      <c r="AQ93" s="109"/>
      <c r="AR93" s="96"/>
      <c r="AS93" s="97"/>
      <c r="AT93" s="97"/>
      <c r="AU93" s="97"/>
      <c r="AV93" s="97"/>
      <c r="AW93" s="97"/>
      <c r="AX93" s="97"/>
      <c r="AY93" s="97"/>
      <c r="AZ93" s="97"/>
      <c r="BA93" s="97"/>
      <c r="BB93" s="97"/>
      <c r="BC93" s="97"/>
      <c r="BD93" s="98" t="b">
        <f>IF(COUNTIF(CU13,"10"),"✓")</f>
        <v>0</v>
      </c>
      <c r="BE93" s="100">
        <f>COUNTIF(D94:BC94,"*")</f>
        <v>0</v>
      </c>
    </row>
    <row r="94" spans="2:57" s="3" customFormat="1" ht="14.95" customHeight="1" x14ac:dyDescent="0.25">
      <c r="B94" s="79"/>
      <c r="C94" s="105"/>
      <c r="D94" s="66"/>
      <c r="E94" s="64"/>
      <c r="F94" s="64"/>
      <c r="G94" s="64"/>
      <c r="H94" s="64"/>
      <c r="I94" s="64"/>
      <c r="J94" s="64"/>
      <c r="K94" s="64"/>
      <c r="L94" s="64"/>
      <c r="M94" s="67"/>
      <c r="N94" s="66"/>
      <c r="O94" s="64"/>
      <c r="P94" s="64"/>
      <c r="Q94" s="64"/>
      <c r="R94" s="64"/>
      <c r="S94" s="64"/>
      <c r="T94" s="64"/>
      <c r="U94" s="64"/>
      <c r="V94" s="64"/>
      <c r="W94" s="67"/>
      <c r="X94" s="66"/>
      <c r="Y94" s="64"/>
      <c r="Z94" s="64"/>
      <c r="AA94" s="64"/>
      <c r="AB94" s="64"/>
      <c r="AC94" s="64"/>
      <c r="AD94" s="64"/>
      <c r="AE94" s="64"/>
      <c r="AF94" s="64"/>
      <c r="AG94" s="67"/>
      <c r="AH94" s="66"/>
      <c r="AI94" s="64"/>
      <c r="AJ94" s="64"/>
      <c r="AK94" s="64"/>
      <c r="AL94" s="64"/>
      <c r="AM94" s="64"/>
      <c r="AN94" s="64"/>
      <c r="AO94" s="64"/>
      <c r="AP94" s="64"/>
      <c r="AQ94" s="65"/>
      <c r="AR94" s="66"/>
      <c r="AS94" s="64"/>
      <c r="AT94" s="64"/>
      <c r="AU94" s="64"/>
      <c r="AV94" s="64"/>
      <c r="AW94" s="64"/>
      <c r="AX94" s="64"/>
      <c r="AY94" s="64"/>
      <c r="AZ94" s="64"/>
      <c r="BA94" s="64"/>
      <c r="BB94" s="64"/>
      <c r="BC94" s="65"/>
      <c r="BD94" s="98"/>
      <c r="BE94" s="100"/>
    </row>
    <row r="95" spans="2:57" s="3" customFormat="1" ht="14.95" customHeight="1" thickBot="1" x14ac:dyDescent="0.3">
      <c r="B95" s="80"/>
      <c r="C95" s="106"/>
      <c r="D95" s="92" t="e">
        <f>VLOOKUP(D93,Data,2,FALSE)</f>
        <v>#N/A</v>
      </c>
      <c r="E95" s="93"/>
      <c r="F95" s="93"/>
      <c r="G95" s="93"/>
      <c r="H95" s="94"/>
      <c r="I95" s="102" t="e">
        <f>VLOOKUP(D93,Data,3,FALSE)</f>
        <v>#N/A</v>
      </c>
      <c r="J95" s="93"/>
      <c r="K95" s="93"/>
      <c r="L95" s="93"/>
      <c r="M95" s="103"/>
      <c r="N95" s="92" t="e">
        <f>VLOOKUP(N93,Data,2,FALSE)</f>
        <v>#N/A</v>
      </c>
      <c r="O95" s="93"/>
      <c r="P95" s="93"/>
      <c r="Q95" s="93"/>
      <c r="R95" s="94"/>
      <c r="S95" s="102" t="e">
        <f>VLOOKUP(N93,Data,3,FALSE)</f>
        <v>#N/A</v>
      </c>
      <c r="T95" s="93"/>
      <c r="U95" s="93"/>
      <c r="V95" s="93"/>
      <c r="W95" s="103"/>
      <c r="X95" s="92" t="e">
        <f>VLOOKUP(X93,Data,2,FALSE)</f>
        <v>#N/A</v>
      </c>
      <c r="Y95" s="93"/>
      <c r="Z95" s="93"/>
      <c r="AA95" s="93"/>
      <c r="AB95" s="94"/>
      <c r="AC95" s="102" t="e">
        <f>VLOOKUP(X93,Data,3,FALSE)</f>
        <v>#N/A</v>
      </c>
      <c r="AD95" s="93"/>
      <c r="AE95" s="93"/>
      <c r="AF95" s="93"/>
      <c r="AG95" s="103"/>
      <c r="AH95" s="92" t="e">
        <f>VLOOKUP(AH93,Data,2,FALSE)</f>
        <v>#N/A</v>
      </c>
      <c r="AI95" s="93"/>
      <c r="AJ95" s="93"/>
      <c r="AK95" s="93"/>
      <c r="AL95" s="94"/>
      <c r="AM95" s="102" t="e">
        <f>VLOOKUP(AH93,Data,3,FALSE)</f>
        <v>#N/A</v>
      </c>
      <c r="AN95" s="93"/>
      <c r="AO95" s="93"/>
      <c r="AP95" s="93"/>
      <c r="AQ95" s="103"/>
      <c r="AR95" s="92" t="e">
        <f>VLOOKUP(AR93,Data,2,FALSE)</f>
        <v>#N/A</v>
      </c>
      <c r="AS95" s="93"/>
      <c r="AT95" s="93"/>
      <c r="AU95" s="93"/>
      <c r="AV95" s="93"/>
      <c r="AW95" s="94"/>
      <c r="AX95" s="92" t="e">
        <f>VLOOKUP(AR93,Data,3,FALSE)</f>
        <v>#N/A</v>
      </c>
      <c r="AY95" s="93"/>
      <c r="AZ95" s="93"/>
      <c r="BA95" s="93"/>
      <c r="BB95" s="93"/>
      <c r="BC95" s="93"/>
      <c r="BD95" s="99"/>
      <c r="BE95" s="101"/>
    </row>
    <row r="96" spans="2:57" s="3" customFormat="1" ht="14.95" customHeight="1" x14ac:dyDescent="0.25">
      <c r="B96" s="78">
        <v>31</v>
      </c>
      <c r="C96" s="104"/>
      <c r="D96" s="107"/>
      <c r="E96" s="108"/>
      <c r="F96" s="108"/>
      <c r="G96" s="108"/>
      <c r="H96" s="108"/>
      <c r="I96" s="108"/>
      <c r="J96" s="108"/>
      <c r="K96" s="108"/>
      <c r="L96" s="108"/>
      <c r="M96" s="109"/>
      <c r="N96" s="107"/>
      <c r="O96" s="108"/>
      <c r="P96" s="108"/>
      <c r="Q96" s="108"/>
      <c r="R96" s="108"/>
      <c r="S96" s="108"/>
      <c r="T96" s="108"/>
      <c r="U96" s="108"/>
      <c r="V96" s="108"/>
      <c r="W96" s="109"/>
      <c r="X96" s="107"/>
      <c r="Y96" s="108"/>
      <c r="Z96" s="108"/>
      <c r="AA96" s="108"/>
      <c r="AB96" s="108"/>
      <c r="AC96" s="108"/>
      <c r="AD96" s="108"/>
      <c r="AE96" s="108"/>
      <c r="AF96" s="108"/>
      <c r="AG96" s="109"/>
      <c r="AH96" s="107"/>
      <c r="AI96" s="108"/>
      <c r="AJ96" s="108"/>
      <c r="AK96" s="108"/>
      <c r="AL96" s="108"/>
      <c r="AM96" s="108"/>
      <c r="AN96" s="108"/>
      <c r="AO96" s="108"/>
      <c r="AP96" s="108"/>
      <c r="AQ96" s="109"/>
      <c r="AR96" s="96"/>
      <c r="AS96" s="97"/>
      <c r="AT96" s="97"/>
      <c r="AU96" s="97"/>
      <c r="AV96" s="97"/>
      <c r="AW96" s="97"/>
      <c r="AX96" s="97"/>
      <c r="AY96" s="97"/>
      <c r="AZ96" s="97"/>
      <c r="BA96" s="97"/>
      <c r="BB96" s="97"/>
      <c r="BC96" s="97"/>
      <c r="BD96" s="98" t="b">
        <f>IF(COUNTIF(CV13,"10"),"✓")</f>
        <v>0</v>
      </c>
      <c r="BE96" s="100">
        <f>COUNTIF(D97:BC97,"*")</f>
        <v>0</v>
      </c>
    </row>
    <row r="97" spans="2:57" s="3" customFormat="1" ht="14.95" customHeight="1" x14ac:dyDescent="0.25">
      <c r="B97" s="79"/>
      <c r="C97" s="105"/>
      <c r="D97" s="66"/>
      <c r="E97" s="64"/>
      <c r="F97" s="64"/>
      <c r="G97" s="64"/>
      <c r="H97" s="64"/>
      <c r="I97" s="64"/>
      <c r="J97" s="64"/>
      <c r="K97" s="64"/>
      <c r="L97" s="64"/>
      <c r="M97" s="67"/>
      <c r="N97" s="66"/>
      <c r="O97" s="64"/>
      <c r="P97" s="64"/>
      <c r="Q97" s="64"/>
      <c r="R97" s="64"/>
      <c r="S97" s="64"/>
      <c r="T97" s="64"/>
      <c r="U97" s="64"/>
      <c r="V97" s="64"/>
      <c r="W97" s="67"/>
      <c r="X97" s="66"/>
      <c r="Y97" s="64"/>
      <c r="Z97" s="64"/>
      <c r="AA97" s="64"/>
      <c r="AB97" s="64"/>
      <c r="AC97" s="64"/>
      <c r="AD97" s="64"/>
      <c r="AE97" s="64"/>
      <c r="AF97" s="64"/>
      <c r="AG97" s="67"/>
      <c r="AH97" s="66"/>
      <c r="AI97" s="64"/>
      <c r="AJ97" s="64"/>
      <c r="AK97" s="64"/>
      <c r="AL97" s="64"/>
      <c r="AM97" s="64"/>
      <c r="AN97" s="64"/>
      <c r="AO97" s="64"/>
      <c r="AP97" s="64"/>
      <c r="AQ97" s="65"/>
      <c r="AR97" s="66"/>
      <c r="AS97" s="64"/>
      <c r="AT97" s="64"/>
      <c r="AU97" s="64"/>
      <c r="AV97" s="64"/>
      <c r="AW97" s="64"/>
      <c r="AX97" s="64"/>
      <c r="AY97" s="64"/>
      <c r="AZ97" s="64"/>
      <c r="BA97" s="64"/>
      <c r="BB97" s="64"/>
      <c r="BC97" s="65"/>
      <c r="BD97" s="98"/>
      <c r="BE97" s="100"/>
    </row>
    <row r="98" spans="2:57" s="3" customFormat="1" ht="14.95" customHeight="1" thickBot="1" x14ac:dyDescent="0.3">
      <c r="B98" s="80"/>
      <c r="C98" s="106"/>
      <c r="D98" s="92" t="e">
        <f>VLOOKUP(D96,Data,2,FALSE)</f>
        <v>#N/A</v>
      </c>
      <c r="E98" s="93"/>
      <c r="F98" s="93"/>
      <c r="G98" s="93"/>
      <c r="H98" s="94"/>
      <c r="I98" s="102" t="e">
        <f>VLOOKUP(D96,Data,3,FALSE)</f>
        <v>#N/A</v>
      </c>
      <c r="J98" s="93"/>
      <c r="K98" s="93"/>
      <c r="L98" s="93"/>
      <c r="M98" s="103"/>
      <c r="N98" s="92" t="e">
        <f>VLOOKUP(N96,Data,2,FALSE)</f>
        <v>#N/A</v>
      </c>
      <c r="O98" s="93"/>
      <c r="P98" s="93"/>
      <c r="Q98" s="93"/>
      <c r="R98" s="94"/>
      <c r="S98" s="102" t="e">
        <f>VLOOKUP(N96,Data,3,FALSE)</f>
        <v>#N/A</v>
      </c>
      <c r="T98" s="93"/>
      <c r="U98" s="93"/>
      <c r="V98" s="93"/>
      <c r="W98" s="103"/>
      <c r="X98" s="92" t="e">
        <f>VLOOKUP(X96,Data,2,FALSE)</f>
        <v>#N/A</v>
      </c>
      <c r="Y98" s="93"/>
      <c r="Z98" s="93"/>
      <c r="AA98" s="93"/>
      <c r="AB98" s="94"/>
      <c r="AC98" s="102" t="e">
        <f>VLOOKUP(X96,Data,3,FALSE)</f>
        <v>#N/A</v>
      </c>
      <c r="AD98" s="93"/>
      <c r="AE98" s="93"/>
      <c r="AF98" s="93"/>
      <c r="AG98" s="103"/>
      <c r="AH98" s="92" t="e">
        <f>VLOOKUP(AH96,Data,2,FALSE)</f>
        <v>#N/A</v>
      </c>
      <c r="AI98" s="93"/>
      <c r="AJ98" s="93"/>
      <c r="AK98" s="93"/>
      <c r="AL98" s="94"/>
      <c r="AM98" s="102" t="e">
        <f>VLOOKUP(AH96,Data,3,FALSE)</f>
        <v>#N/A</v>
      </c>
      <c r="AN98" s="93"/>
      <c r="AO98" s="93"/>
      <c r="AP98" s="93"/>
      <c r="AQ98" s="103"/>
      <c r="AR98" s="92" t="e">
        <f>VLOOKUP(AR96,Data,2,FALSE)</f>
        <v>#N/A</v>
      </c>
      <c r="AS98" s="93"/>
      <c r="AT98" s="93"/>
      <c r="AU98" s="93"/>
      <c r="AV98" s="93"/>
      <c r="AW98" s="94"/>
      <c r="AX98" s="92" t="e">
        <f>VLOOKUP(AR96,Data,3,FALSE)</f>
        <v>#N/A</v>
      </c>
      <c r="AY98" s="93"/>
      <c r="AZ98" s="93"/>
      <c r="BA98" s="93"/>
      <c r="BB98" s="93"/>
      <c r="BC98" s="93"/>
      <c r="BD98" s="99"/>
      <c r="BE98" s="101"/>
    </row>
    <row r="99" spans="2:57" s="3" customFormat="1" ht="14.95" customHeight="1" x14ac:dyDescent="0.25">
      <c r="B99" s="78">
        <v>32</v>
      </c>
      <c r="C99" s="104"/>
      <c r="D99" s="107"/>
      <c r="E99" s="108"/>
      <c r="F99" s="108"/>
      <c r="G99" s="108"/>
      <c r="H99" s="108"/>
      <c r="I99" s="108"/>
      <c r="J99" s="108"/>
      <c r="K99" s="108"/>
      <c r="L99" s="108"/>
      <c r="M99" s="109"/>
      <c r="N99" s="107"/>
      <c r="O99" s="108"/>
      <c r="P99" s="108"/>
      <c r="Q99" s="108"/>
      <c r="R99" s="108"/>
      <c r="S99" s="108"/>
      <c r="T99" s="108"/>
      <c r="U99" s="108"/>
      <c r="V99" s="108"/>
      <c r="W99" s="109"/>
      <c r="X99" s="107"/>
      <c r="Y99" s="108"/>
      <c r="Z99" s="108"/>
      <c r="AA99" s="108"/>
      <c r="AB99" s="108"/>
      <c r="AC99" s="108"/>
      <c r="AD99" s="108"/>
      <c r="AE99" s="108"/>
      <c r="AF99" s="108"/>
      <c r="AG99" s="109"/>
      <c r="AH99" s="107"/>
      <c r="AI99" s="108"/>
      <c r="AJ99" s="108"/>
      <c r="AK99" s="108"/>
      <c r="AL99" s="108"/>
      <c r="AM99" s="108"/>
      <c r="AN99" s="108"/>
      <c r="AO99" s="108"/>
      <c r="AP99" s="108"/>
      <c r="AQ99" s="109"/>
      <c r="AR99" s="96"/>
      <c r="AS99" s="97"/>
      <c r="AT99" s="97"/>
      <c r="AU99" s="97"/>
      <c r="AV99" s="97"/>
      <c r="AW99" s="97"/>
      <c r="AX99" s="97"/>
      <c r="AY99" s="97"/>
      <c r="AZ99" s="97"/>
      <c r="BA99" s="97"/>
      <c r="BB99" s="97"/>
      <c r="BC99" s="97"/>
      <c r="BD99" s="98" t="b">
        <f>IF(COUNTIF(CW13,"10"),"✓")</f>
        <v>0</v>
      </c>
      <c r="BE99" s="100">
        <f>COUNTIF(D100:BC100,"*")</f>
        <v>0</v>
      </c>
    </row>
    <row r="100" spans="2:57" s="3" customFormat="1" ht="14.95" customHeight="1" x14ac:dyDescent="0.25">
      <c r="B100" s="79"/>
      <c r="C100" s="105"/>
      <c r="D100" s="66"/>
      <c r="E100" s="64"/>
      <c r="F100" s="64"/>
      <c r="G100" s="64"/>
      <c r="H100" s="64"/>
      <c r="I100" s="64"/>
      <c r="J100" s="64"/>
      <c r="K100" s="64"/>
      <c r="L100" s="64"/>
      <c r="M100" s="67"/>
      <c r="N100" s="66"/>
      <c r="O100" s="64"/>
      <c r="P100" s="64"/>
      <c r="Q100" s="64"/>
      <c r="R100" s="64"/>
      <c r="S100" s="64"/>
      <c r="T100" s="64"/>
      <c r="U100" s="64"/>
      <c r="V100" s="64"/>
      <c r="W100" s="67"/>
      <c r="X100" s="66"/>
      <c r="Y100" s="64"/>
      <c r="Z100" s="64"/>
      <c r="AA100" s="64"/>
      <c r="AB100" s="64"/>
      <c r="AC100" s="64"/>
      <c r="AD100" s="64"/>
      <c r="AE100" s="64"/>
      <c r="AF100" s="64"/>
      <c r="AG100" s="67"/>
      <c r="AH100" s="66"/>
      <c r="AI100" s="64"/>
      <c r="AJ100" s="64"/>
      <c r="AK100" s="64"/>
      <c r="AL100" s="64"/>
      <c r="AM100" s="64"/>
      <c r="AN100" s="64"/>
      <c r="AO100" s="64"/>
      <c r="AP100" s="64"/>
      <c r="AQ100" s="65"/>
      <c r="AR100" s="66"/>
      <c r="AS100" s="64"/>
      <c r="AT100" s="64"/>
      <c r="AU100" s="64"/>
      <c r="AV100" s="64"/>
      <c r="AW100" s="64"/>
      <c r="AX100" s="64"/>
      <c r="AY100" s="64"/>
      <c r="AZ100" s="64"/>
      <c r="BA100" s="64"/>
      <c r="BB100" s="64"/>
      <c r="BC100" s="65"/>
      <c r="BD100" s="98"/>
      <c r="BE100" s="100"/>
    </row>
    <row r="101" spans="2:57" s="3" customFormat="1" ht="14.95" customHeight="1" thickBot="1" x14ac:dyDescent="0.3">
      <c r="B101" s="80"/>
      <c r="C101" s="106"/>
      <c r="D101" s="92" t="e">
        <f>VLOOKUP(D99,Data,2,FALSE)</f>
        <v>#N/A</v>
      </c>
      <c r="E101" s="93"/>
      <c r="F101" s="93"/>
      <c r="G101" s="93"/>
      <c r="H101" s="94"/>
      <c r="I101" s="102" t="e">
        <f>VLOOKUP(D99,Data,3,FALSE)</f>
        <v>#N/A</v>
      </c>
      <c r="J101" s="93"/>
      <c r="K101" s="93"/>
      <c r="L101" s="93"/>
      <c r="M101" s="103"/>
      <c r="N101" s="92" t="e">
        <f>VLOOKUP(N99,Data,2,FALSE)</f>
        <v>#N/A</v>
      </c>
      <c r="O101" s="93"/>
      <c r="P101" s="93"/>
      <c r="Q101" s="93"/>
      <c r="R101" s="94"/>
      <c r="S101" s="102" t="e">
        <f>VLOOKUP(N99,Data,3,FALSE)</f>
        <v>#N/A</v>
      </c>
      <c r="T101" s="93"/>
      <c r="U101" s="93"/>
      <c r="V101" s="93"/>
      <c r="W101" s="103"/>
      <c r="X101" s="92" t="e">
        <f>VLOOKUP(X99,Data,2,FALSE)</f>
        <v>#N/A</v>
      </c>
      <c r="Y101" s="93"/>
      <c r="Z101" s="93"/>
      <c r="AA101" s="93"/>
      <c r="AB101" s="94"/>
      <c r="AC101" s="102" t="e">
        <f>VLOOKUP(X99,Data,3,FALSE)</f>
        <v>#N/A</v>
      </c>
      <c r="AD101" s="93"/>
      <c r="AE101" s="93"/>
      <c r="AF101" s="93"/>
      <c r="AG101" s="103"/>
      <c r="AH101" s="92" t="e">
        <f>VLOOKUP(AH99,Data,2,FALSE)</f>
        <v>#N/A</v>
      </c>
      <c r="AI101" s="93"/>
      <c r="AJ101" s="93"/>
      <c r="AK101" s="93"/>
      <c r="AL101" s="94"/>
      <c r="AM101" s="102" t="e">
        <f>VLOOKUP(AH99,Data,3,FALSE)</f>
        <v>#N/A</v>
      </c>
      <c r="AN101" s="93"/>
      <c r="AO101" s="93"/>
      <c r="AP101" s="93"/>
      <c r="AQ101" s="103"/>
      <c r="AR101" s="92" t="e">
        <f>VLOOKUP(AR99,Data,2,FALSE)</f>
        <v>#N/A</v>
      </c>
      <c r="AS101" s="93"/>
      <c r="AT101" s="93"/>
      <c r="AU101" s="93"/>
      <c r="AV101" s="93"/>
      <c r="AW101" s="94"/>
      <c r="AX101" s="92" t="e">
        <f>VLOOKUP(AR99,Data,3,FALSE)</f>
        <v>#N/A</v>
      </c>
      <c r="AY101" s="93"/>
      <c r="AZ101" s="93"/>
      <c r="BA101" s="93"/>
      <c r="BB101" s="93"/>
      <c r="BC101" s="93"/>
      <c r="BD101" s="99"/>
      <c r="BE101" s="101"/>
    </row>
    <row r="102" spans="2:57" s="3" customFormat="1" ht="14.95" customHeight="1" x14ac:dyDescent="0.25">
      <c r="B102" s="78">
        <v>33</v>
      </c>
      <c r="C102" s="104"/>
      <c r="D102" s="107"/>
      <c r="E102" s="108"/>
      <c r="F102" s="108"/>
      <c r="G102" s="108"/>
      <c r="H102" s="108"/>
      <c r="I102" s="108"/>
      <c r="J102" s="108"/>
      <c r="K102" s="108"/>
      <c r="L102" s="108"/>
      <c r="M102" s="109"/>
      <c r="N102" s="107"/>
      <c r="O102" s="108"/>
      <c r="P102" s="108"/>
      <c r="Q102" s="108"/>
      <c r="R102" s="108"/>
      <c r="S102" s="108"/>
      <c r="T102" s="108"/>
      <c r="U102" s="108"/>
      <c r="V102" s="108"/>
      <c r="W102" s="109"/>
      <c r="X102" s="107"/>
      <c r="Y102" s="108"/>
      <c r="Z102" s="108"/>
      <c r="AA102" s="108"/>
      <c r="AB102" s="108"/>
      <c r="AC102" s="108"/>
      <c r="AD102" s="108"/>
      <c r="AE102" s="108"/>
      <c r="AF102" s="108"/>
      <c r="AG102" s="109"/>
      <c r="AH102" s="107"/>
      <c r="AI102" s="108"/>
      <c r="AJ102" s="108"/>
      <c r="AK102" s="108"/>
      <c r="AL102" s="108"/>
      <c r="AM102" s="108"/>
      <c r="AN102" s="108"/>
      <c r="AO102" s="108"/>
      <c r="AP102" s="108"/>
      <c r="AQ102" s="109"/>
      <c r="AR102" s="96"/>
      <c r="AS102" s="97"/>
      <c r="AT102" s="97"/>
      <c r="AU102" s="97"/>
      <c r="AV102" s="97"/>
      <c r="AW102" s="97"/>
      <c r="AX102" s="97"/>
      <c r="AY102" s="97"/>
      <c r="AZ102" s="97"/>
      <c r="BA102" s="97"/>
      <c r="BB102" s="97"/>
      <c r="BC102" s="97"/>
      <c r="BD102" s="98" t="b">
        <f>IF(COUNTIF(CX13,"10"),"✓")</f>
        <v>0</v>
      </c>
      <c r="BE102" s="100">
        <f>COUNTIF(D103:BC103,"*")</f>
        <v>0</v>
      </c>
    </row>
    <row r="103" spans="2:57" s="3" customFormat="1" ht="14.95" customHeight="1" x14ac:dyDescent="0.25">
      <c r="B103" s="79"/>
      <c r="C103" s="105"/>
      <c r="D103" s="66"/>
      <c r="E103" s="64"/>
      <c r="F103" s="64"/>
      <c r="G103" s="64"/>
      <c r="H103" s="64"/>
      <c r="I103" s="64"/>
      <c r="J103" s="64"/>
      <c r="K103" s="64"/>
      <c r="L103" s="64"/>
      <c r="M103" s="67"/>
      <c r="N103" s="66"/>
      <c r="O103" s="64"/>
      <c r="P103" s="64"/>
      <c r="Q103" s="64"/>
      <c r="R103" s="64"/>
      <c r="S103" s="64"/>
      <c r="T103" s="64"/>
      <c r="U103" s="64"/>
      <c r="V103" s="64"/>
      <c r="W103" s="67"/>
      <c r="X103" s="66"/>
      <c r="Y103" s="64"/>
      <c r="Z103" s="64"/>
      <c r="AA103" s="64"/>
      <c r="AB103" s="64"/>
      <c r="AC103" s="64"/>
      <c r="AD103" s="64"/>
      <c r="AE103" s="64"/>
      <c r="AF103" s="64"/>
      <c r="AG103" s="67"/>
      <c r="AH103" s="66"/>
      <c r="AI103" s="64"/>
      <c r="AJ103" s="64"/>
      <c r="AK103" s="64"/>
      <c r="AL103" s="64"/>
      <c r="AM103" s="64"/>
      <c r="AN103" s="64"/>
      <c r="AO103" s="64"/>
      <c r="AP103" s="64"/>
      <c r="AQ103" s="65"/>
      <c r="AR103" s="66"/>
      <c r="AS103" s="64"/>
      <c r="AT103" s="64"/>
      <c r="AU103" s="64"/>
      <c r="AV103" s="64"/>
      <c r="AW103" s="64"/>
      <c r="AX103" s="64"/>
      <c r="AY103" s="64"/>
      <c r="AZ103" s="64"/>
      <c r="BA103" s="64"/>
      <c r="BB103" s="64"/>
      <c r="BC103" s="65"/>
      <c r="BD103" s="98"/>
      <c r="BE103" s="100"/>
    </row>
    <row r="104" spans="2:57" s="3" customFormat="1" ht="14.95" customHeight="1" thickBot="1" x14ac:dyDescent="0.3">
      <c r="B104" s="80"/>
      <c r="C104" s="106"/>
      <c r="D104" s="92" t="e">
        <f>VLOOKUP(D102,Data,2,FALSE)</f>
        <v>#N/A</v>
      </c>
      <c r="E104" s="93"/>
      <c r="F104" s="93"/>
      <c r="G104" s="93"/>
      <c r="H104" s="94"/>
      <c r="I104" s="102" t="e">
        <f>VLOOKUP(D102,Data,3,FALSE)</f>
        <v>#N/A</v>
      </c>
      <c r="J104" s="93"/>
      <c r="K104" s="93"/>
      <c r="L104" s="93"/>
      <c r="M104" s="103"/>
      <c r="N104" s="92" t="e">
        <f>VLOOKUP(N102,Data,2,FALSE)</f>
        <v>#N/A</v>
      </c>
      <c r="O104" s="93"/>
      <c r="P104" s="93"/>
      <c r="Q104" s="93"/>
      <c r="R104" s="94"/>
      <c r="S104" s="102" t="e">
        <f>VLOOKUP(N102,Data,3,FALSE)</f>
        <v>#N/A</v>
      </c>
      <c r="T104" s="93"/>
      <c r="U104" s="93"/>
      <c r="V104" s="93"/>
      <c r="W104" s="103"/>
      <c r="X104" s="92" t="e">
        <f>VLOOKUP(X102,Data,2,FALSE)</f>
        <v>#N/A</v>
      </c>
      <c r="Y104" s="93"/>
      <c r="Z104" s="93"/>
      <c r="AA104" s="93"/>
      <c r="AB104" s="94"/>
      <c r="AC104" s="102" t="e">
        <f>VLOOKUP(X102,Data,3,FALSE)</f>
        <v>#N/A</v>
      </c>
      <c r="AD104" s="93"/>
      <c r="AE104" s="93"/>
      <c r="AF104" s="93"/>
      <c r="AG104" s="103"/>
      <c r="AH104" s="92" t="e">
        <f>VLOOKUP(AH102,Data,2,FALSE)</f>
        <v>#N/A</v>
      </c>
      <c r="AI104" s="93"/>
      <c r="AJ104" s="93"/>
      <c r="AK104" s="93"/>
      <c r="AL104" s="94"/>
      <c r="AM104" s="102" t="e">
        <f>VLOOKUP(AH102,Data,3,FALSE)</f>
        <v>#N/A</v>
      </c>
      <c r="AN104" s="93"/>
      <c r="AO104" s="93"/>
      <c r="AP104" s="93"/>
      <c r="AQ104" s="103"/>
      <c r="AR104" s="92" t="e">
        <f>VLOOKUP(AR102,Data,2,FALSE)</f>
        <v>#N/A</v>
      </c>
      <c r="AS104" s="93"/>
      <c r="AT104" s="93"/>
      <c r="AU104" s="93"/>
      <c r="AV104" s="93"/>
      <c r="AW104" s="94"/>
      <c r="AX104" s="92" t="e">
        <f>VLOOKUP(AR102,Data,3,FALSE)</f>
        <v>#N/A</v>
      </c>
      <c r="AY104" s="93"/>
      <c r="AZ104" s="93"/>
      <c r="BA104" s="93"/>
      <c r="BB104" s="93"/>
      <c r="BC104" s="93"/>
      <c r="BD104" s="99"/>
      <c r="BE104" s="101"/>
    </row>
    <row r="105" spans="2:57" s="3" customFormat="1" ht="14.95" customHeight="1" x14ac:dyDescent="0.25">
      <c r="B105" s="78">
        <v>34</v>
      </c>
      <c r="C105" s="104"/>
      <c r="D105" s="107"/>
      <c r="E105" s="108"/>
      <c r="F105" s="108"/>
      <c r="G105" s="108"/>
      <c r="H105" s="108"/>
      <c r="I105" s="108"/>
      <c r="J105" s="108"/>
      <c r="K105" s="108"/>
      <c r="L105" s="108"/>
      <c r="M105" s="109"/>
      <c r="N105" s="107"/>
      <c r="O105" s="108"/>
      <c r="P105" s="108"/>
      <c r="Q105" s="108"/>
      <c r="R105" s="108"/>
      <c r="S105" s="108"/>
      <c r="T105" s="108"/>
      <c r="U105" s="108"/>
      <c r="V105" s="108"/>
      <c r="W105" s="109"/>
      <c r="X105" s="107"/>
      <c r="Y105" s="108"/>
      <c r="Z105" s="108"/>
      <c r="AA105" s="108"/>
      <c r="AB105" s="108"/>
      <c r="AC105" s="108"/>
      <c r="AD105" s="108"/>
      <c r="AE105" s="108"/>
      <c r="AF105" s="108"/>
      <c r="AG105" s="109"/>
      <c r="AH105" s="107"/>
      <c r="AI105" s="108"/>
      <c r="AJ105" s="108"/>
      <c r="AK105" s="108"/>
      <c r="AL105" s="108"/>
      <c r="AM105" s="108"/>
      <c r="AN105" s="108"/>
      <c r="AO105" s="108"/>
      <c r="AP105" s="108"/>
      <c r="AQ105" s="109"/>
      <c r="AR105" s="96"/>
      <c r="AS105" s="97"/>
      <c r="AT105" s="97"/>
      <c r="AU105" s="97"/>
      <c r="AV105" s="97"/>
      <c r="AW105" s="97"/>
      <c r="AX105" s="97"/>
      <c r="AY105" s="97"/>
      <c r="AZ105" s="97"/>
      <c r="BA105" s="97"/>
      <c r="BB105" s="97"/>
      <c r="BC105" s="97"/>
      <c r="BD105" s="98" t="b">
        <f>IF(COUNTIF(CY13,"10"),"✓")</f>
        <v>0</v>
      </c>
      <c r="BE105" s="100">
        <f>COUNTIF(D106:BC106,"*")</f>
        <v>0</v>
      </c>
    </row>
    <row r="106" spans="2:57" s="3" customFormat="1" ht="14.95" customHeight="1" x14ac:dyDescent="0.25">
      <c r="B106" s="79"/>
      <c r="C106" s="105"/>
      <c r="D106" s="66"/>
      <c r="E106" s="64"/>
      <c r="F106" s="64"/>
      <c r="G106" s="64"/>
      <c r="H106" s="64"/>
      <c r="I106" s="64"/>
      <c r="J106" s="64"/>
      <c r="K106" s="64"/>
      <c r="L106" s="64"/>
      <c r="M106" s="67"/>
      <c r="N106" s="66"/>
      <c r="O106" s="64"/>
      <c r="P106" s="64"/>
      <c r="Q106" s="64"/>
      <c r="R106" s="64"/>
      <c r="S106" s="64"/>
      <c r="T106" s="64"/>
      <c r="U106" s="64"/>
      <c r="V106" s="64"/>
      <c r="W106" s="67"/>
      <c r="X106" s="66"/>
      <c r="Y106" s="64"/>
      <c r="Z106" s="64"/>
      <c r="AA106" s="64"/>
      <c r="AB106" s="64"/>
      <c r="AC106" s="64"/>
      <c r="AD106" s="64"/>
      <c r="AE106" s="64"/>
      <c r="AF106" s="64"/>
      <c r="AG106" s="67"/>
      <c r="AH106" s="66"/>
      <c r="AI106" s="64"/>
      <c r="AJ106" s="64"/>
      <c r="AK106" s="64"/>
      <c r="AL106" s="64"/>
      <c r="AM106" s="64"/>
      <c r="AN106" s="64"/>
      <c r="AO106" s="64"/>
      <c r="AP106" s="64"/>
      <c r="AQ106" s="65"/>
      <c r="AR106" s="66"/>
      <c r="AS106" s="64"/>
      <c r="AT106" s="64"/>
      <c r="AU106" s="64"/>
      <c r="AV106" s="64"/>
      <c r="AW106" s="64"/>
      <c r="AX106" s="64"/>
      <c r="AY106" s="64"/>
      <c r="AZ106" s="64"/>
      <c r="BA106" s="64"/>
      <c r="BB106" s="64"/>
      <c r="BC106" s="65"/>
      <c r="BD106" s="98"/>
      <c r="BE106" s="100"/>
    </row>
    <row r="107" spans="2:57" s="3" customFormat="1" ht="14.95" customHeight="1" thickBot="1" x14ac:dyDescent="0.3">
      <c r="B107" s="80"/>
      <c r="C107" s="106"/>
      <c r="D107" s="92" t="e">
        <f>VLOOKUP(D105,Data,2,FALSE)</f>
        <v>#N/A</v>
      </c>
      <c r="E107" s="93"/>
      <c r="F107" s="93"/>
      <c r="G107" s="93"/>
      <c r="H107" s="94"/>
      <c r="I107" s="102" t="e">
        <f>VLOOKUP(D105,Data,3,FALSE)</f>
        <v>#N/A</v>
      </c>
      <c r="J107" s="93"/>
      <c r="K107" s="93"/>
      <c r="L107" s="93"/>
      <c r="M107" s="103"/>
      <c r="N107" s="92" t="e">
        <f>VLOOKUP(N105,Data,2,FALSE)</f>
        <v>#N/A</v>
      </c>
      <c r="O107" s="93"/>
      <c r="P107" s="93"/>
      <c r="Q107" s="93"/>
      <c r="R107" s="94"/>
      <c r="S107" s="102" t="e">
        <f>VLOOKUP(N105,Data,3,FALSE)</f>
        <v>#N/A</v>
      </c>
      <c r="T107" s="93"/>
      <c r="U107" s="93"/>
      <c r="V107" s="93"/>
      <c r="W107" s="103"/>
      <c r="X107" s="92" t="e">
        <f>VLOOKUP(X105,Data,2,FALSE)</f>
        <v>#N/A</v>
      </c>
      <c r="Y107" s="93"/>
      <c r="Z107" s="93"/>
      <c r="AA107" s="93"/>
      <c r="AB107" s="94"/>
      <c r="AC107" s="102" t="e">
        <f>VLOOKUP(X105,Data,3,FALSE)</f>
        <v>#N/A</v>
      </c>
      <c r="AD107" s="93"/>
      <c r="AE107" s="93"/>
      <c r="AF107" s="93"/>
      <c r="AG107" s="103"/>
      <c r="AH107" s="92" t="e">
        <f>VLOOKUP(AH105,Data,2,FALSE)</f>
        <v>#N/A</v>
      </c>
      <c r="AI107" s="93"/>
      <c r="AJ107" s="93"/>
      <c r="AK107" s="93"/>
      <c r="AL107" s="94"/>
      <c r="AM107" s="102" t="e">
        <f>VLOOKUP(AH105,Data,3,FALSE)</f>
        <v>#N/A</v>
      </c>
      <c r="AN107" s="93"/>
      <c r="AO107" s="93"/>
      <c r="AP107" s="93"/>
      <c r="AQ107" s="103"/>
      <c r="AR107" s="92" t="e">
        <f>VLOOKUP(AR105,Data,2,FALSE)</f>
        <v>#N/A</v>
      </c>
      <c r="AS107" s="93"/>
      <c r="AT107" s="93"/>
      <c r="AU107" s="93"/>
      <c r="AV107" s="93"/>
      <c r="AW107" s="94"/>
      <c r="AX107" s="92" t="e">
        <f>VLOOKUP(AR105,Data,3,FALSE)</f>
        <v>#N/A</v>
      </c>
      <c r="AY107" s="93"/>
      <c r="AZ107" s="93"/>
      <c r="BA107" s="93"/>
      <c r="BB107" s="93"/>
      <c r="BC107" s="93"/>
      <c r="BD107" s="99"/>
      <c r="BE107" s="101"/>
    </row>
    <row r="108" spans="2:57" s="3" customFormat="1" ht="14.95" customHeight="1" x14ac:dyDescent="0.25">
      <c r="B108" s="78">
        <v>35</v>
      </c>
      <c r="C108" s="104"/>
      <c r="D108" s="107"/>
      <c r="E108" s="108"/>
      <c r="F108" s="108"/>
      <c r="G108" s="108"/>
      <c r="H108" s="108"/>
      <c r="I108" s="108"/>
      <c r="J108" s="108"/>
      <c r="K108" s="108"/>
      <c r="L108" s="108"/>
      <c r="M108" s="109"/>
      <c r="N108" s="107"/>
      <c r="O108" s="108"/>
      <c r="P108" s="108"/>
      <c r="Q108" s="108"/>
      <c r="R108" s="108"/>
      <c r="S108" s="108"/>
      <c r="T108" s="108"/>
      <c r="U108" s="108"/>
      <c r="V108" s="108"/>
      <c r="W108" s="109"/>
      <c r="X108" s="107"/>
      <c r="Y108" s="108"/>
      <c r="Z108" s="108"/>
      <c r="AA108" s="108"/>
      <c r="AB108" s="108"/>
      <c r="AC108" s="108"/>
      <c r="AD108" s="108"/>
      <c r="AE108" s="108"/>
      <c r="AF108" s="108"/>
      <c r="AG108" s="109"/>
      <c r="AH108" s="107"/>
      <c r="AI108" s="108"/>
      <c r="AJ108" s="108"/>
      <c r="AK108" s="108"/>
      <c r="AL108" s="108"/>
      <c r="AM108" s="108"/>
      <c r="AN108" s="108"/>
      <c r="AO108" s="108"/>
      <c r="AP108" s="108"/>
      <c r="AQ108" s="109"/>
      <c r="AR108" s="96"/>
      <c r="AS108" s="97"/>
      <c r="AT108" s="97"/>
      <c r="AU108" s="97"/>
      <c r="AV108" s="97"/>
      <c r="AW108" s="97"/>
      <c r="AX108" s="97"/>
      <c r="AY108" s="97"/>
      <c r="AZ108" s="97"/>
      <c r="BA108" s="97"/>
      <c r="BB108" s="97"/>
      <c r="BC108" s="97"/>
      <c r="BD108" s="98" t="b">
        <f>IF(COUNTIF(CZ13,"10"),"✓")</f>
        <v>0</v>
      </c>
      <c r="BE108" s="100">
        <f>COUNTIF(D109:BC109,"*")</f>
        <v>0</v>
      </c>
    </row>
    <row r="109" spans="2:57" s="3" customFormat="1" ht="14.95" customHeight="1" x14ac:dyDescent="0.25">
      <c r="B109" s="79"/>
      <c r="C109" s="105"/>
      <c r="D109" s="66"/>
      <c r="E109" s="64"/>
      <c r="F109" s="64"/>
      <c r="G109" s="64"/>
      <c r="H109" s="64"/>
      <c r="I109" s="64"/>
      <c r="J109" s="64"/>
      <c r="K109" s="64"/>
      <c r="L109" s="64"/>
      <c r="M109" s="67"/>
      <c r="N109" s="66"/>
      <c r="O109" s="64"/>
      <c r="P109" s="64"/>
      <c r="Q109" s="64"/>
      <c r="R109" s="64"/>
      <c r="S109" s="64"/>
      <c r="T109" s="64"/>
      <c r="U109" s="64"/>
      <c r="V109" s="64"/>
      <c r="W109" s="67"/>
      <c r="X109" s="66"/>
      <c r="Y109" s="64"/>
      <c r="Z109" s="64"/>
      <c r="AA109" s="64"/>
      <c r="AB109" s="64"/>
      <c r="AC109" s="64"/>
      <c r="AD109" s="64"/>
      <c r="AE109" s="64"/>
      <c r="AF109" s="64"/>
      <c r="AG109" s="67"/>
      <c r="AH109" s="66"/>
      <c r="AI109" s="64"/>
      <c r="AJ109" s="64"/>
      <c r="AK109" s="64"/>
      <c r="AL109" s="64"/>
      <c r="AM109" s="64"/>
      <c r="AN109" s="64"/>
      <c r="AO109" s="64"/>
      <c r="AP109" s="64"/>
      <c r="AQ109" s="65"/>
      <c r="AR109" s="66"/>
      <c r="AS109" s="64"/>
      <c r="AT109" s="64"/>
      <c r="AU109" s="64"/>
      <c r="AV109" s="64"/>
      <c r="AW109" s="64"/>
      <c r="AX109" s="64"/>
      <c r="AY109" s="64"/>
      <c r="AZ109" s="64"/>
      <c r="BA109" s="64"/>
      <c r="BB109" s="64"/>
      <c r="BC109" s="65"/>
      <c r="BD109" s="98"/>
      <c r="BE109" s="100"/>
    </row>
    <row r="110" spans="2:57" s="3" customFormat="1" ht="14.95" customHeight="1" thickBot="1" x14ac:dyDescent="0.3">
      <c r="B110" s="80"/>
      <c r="C110" s="106"/>
      <c r="D110" s="92" t="e">
        <f>VLOOKUP(D108,Data,2,FALSE)</f>
        <v>#N/A</v>
      </c>
      <c r="E110" s="93"/>
      <c r="F110" s="93"/>
      <c r="G110" s="93"/>
      <c r="H110" s="94"/>
      <c r="I110" s="102" t="e">
        <f>VLOOKUP(D108,Data,3,FALSE)</f>
        <v>#N/A</v>
      </c>
      <c r="J110" s="93"/>
      <c r="K110" s="93"/>
      <c r="L110" s="93"/>
      <c r="M110" s="103"/>
      <c r="N110" s="92" t="e">
        <f>VLOOKUP(N108,Data,2,FALSE)</f>
        <v>#N/A</v>
      </c>
      <c r="O110" s="93"/>
      <c r="P110" s="93"/>
      <c r="Q110" s="93"/>
      <c r="R110" s="94"/>
      <c r="S110" s="102" t="e">
        <f>VLOOKUP(N108,Data,3,FALSE)</f>
        <v>#N/A</v>
      </c>
      <c r="T110" s="93"/>
      <c r="U110" s="93"/>
      <c r="V110" s="93"/>
      <c r="W110" s="103"/>
      <c r="X110" s="92" t="e">
        <f>VLOOKUP(X108,Data,2,FALSE)</f>
        <v>#N/A</v>
      </c>
      <c r="Y110" s="93"/>
      <c r="Z110" s="93"/>
      <c r="AA110" s="93"/>
      <c r="AB110" s="94"/>
      <c r="AC110" s="102" t="e">
        <f>VLOOKUP(X108,Data,3,FALSE)</f>
        <v>#N/A</v>
      </c>
      <c r="AD110" s="93"/>
      <c r="AE110" s="93"/>
      <c r="AF110" s="93"/>
      <c r="AG110" s="103"/>
      <c r="AH110" s="92" t="e">
        <f>VLOOKUP(AH108,Data,2,FALSE)</f>
        <v>#N/A</v>
      </c>
      <c r="AI110" s="93"/>
      <c r="AJ110" s="93"/>
      <c r="AK110" s="93"/>
      <c r="AL110" s="94"/>
      <c r="AM110" s="102" t="e">
        <f>VLOOKUP(AH108,Data,3,FALSE)</f>
        <v>#N/A</v>
      </c>
      <c r="AN110" s="93"/>
      <c r="AO110" s="93"/>
      <c r="AP110" s="93"/>
      <c r="AQ110" s="103"/>
      <c r="AR110" s="92" t="e">
        <f>VLOOKUP(AR108,Data,2,FALSE)</f>
        <v>#N/A</v>
      </c>
      <c r="AS110" s="93"/>
      <c r="AT110" s="93"/>
      <c r="AU110" s="93"/>
      <c r="AV110" s="93"/>
      <c r="AW110" s="94"/>
      <c r="AX110" s="92" t="e">
        <f>VLOOKUP(AR108,Data,3,FALSE)</f>
        <v>#N/A</v>
      </c>
      <c r="AY110" s="93"/>
      <c r="AZ110" s="93"/>
      <c r="BA110" s="93"/>
      <c r="BB110" s="93"/>
      <c r="BC110" s="93"/>
      <c r="BD110" s="99"/>
      <c r="BE110" s="101"/>
    </row>
    <row r="111" spans="2:57" s="3" customFormat="1" ht="14.95" customHeight="1" x14ac:dyDescent="0.25">
      <c r="B111" s="78">
        <v>36</v>
      </c>
      <c r="C111" s="104"/>
      <c r="D111" s="107"/>
      <c r="E111" s="108"/>
      <c r="F111" s="108"/>
      <c r="G111" s="108"/>
      <c r="H111" s="108"/>
      <c r="I111" s="108"/>
      <c r="J111" s="108"/>
      <c r="K111" s="108"/>
      <c r="L111" s="108"/>
      <c r="M111" s="109"/>
      <c r="N111" s="107"/>
      <c r="O111" s="108"/>
      <c r="P111" s="108"/>
      <c r="Q111" s="108"/>
      <c r="R111" s="108"/>
      <c r="S111" s="108"/>
      <c r="T111" s="108"/>
      <c r="U111" s="108"/>
      <c r="V111" s="108"/>
      <c r="W111" s="109"/>
      <c r="X111" s="107"/>
      <c r="Y111" s="108"/>
      <c r="Z111" s="108"/>
      <c r="AA111" s="108"/>
      <c r="AB111" s="108"/>
      <c r="AC111" s="108"/>
      <c r="AD111" s="108"/>
      <c r="AE111" s="108"/>
      <c r="AF111" s="108"/>
      <c r="AG111" s="109"/>
      <c r="AH111" s="107"/>
      <c r="AI111" s="108"/>
      <c r="AJ111" s="108"/>
      <c r="AK111" s="108"/>
      <c r="AL111" s="108"/>
      <c r="AM111" s="108"/>
      <c r="AN111" s="108"/>
      <c r="AO111" s="108"/>
      <c r="AP111" s="108"/>
      <c r="AQ111" s="109"/>
      <c r="AR111" s="96"/>
      <c r="AS111" s="97"/>
      <c r="AT111" s="97"/>
      <c r="AU111" s="97"/>
      <c r="AV111" s="97"/>
      <c r="AW111" s="97"/>
      <c r="AX111" s="97"/>
      <c r="AY111" s="97"/>
      <c r="AZ111" s="97"/>
      <c r="BA111" s="97"/>
      <c r="BB111" s="97"/>
      <c r="BC111" s="97"/>
      <c r="BD111" s="98" t="b">
        <f>IF(COUNTIF(DA13,"10"),"✓")</f>
        <v>0</v>
      </c>
      <c r="BE111" s="100">
        <f>COUNTIF(D112:BC112,"*")</f>
        <v>0</v>
      </c>
    </row>
    <row r="112" spans="2:57" s="3" customFormat="1" ht="14.95" customHeight="1" x14ac:dyDescent="0.25">
      <c r="B112" s="79"/>
      <c r="C112" s="105"/>
      <c r="D112" s="66"/>
      <c r="E112" s="64"/>
      <c r="F112" s="64"/>
      <c r="G112" s="64"/>
      <c r="H112" s="64"/>
      <c r="I112" s="64"/>
      <c r="J112" s="64"/>
      <c r="K112" s="64"/>
      <c r="L112" s="64"/>
      <c r="M112" s="67"/>
      <c r="N112" s="66"/>
      <c r="O112" s="64"/>
      <c r="P112" s="64"/>
      <c r="Q112" s="64"/>
      <c r="R112" s="64"/>
      <c r="S112" s="64"/>
      <c r="T112" s="64"/>
      <c r="U112" s="64"/>
      <c r="V112" s="64"/>
      <c r="W112" s="67"/>
      <c r="X112" s="66"/>
      <c r="Y112" s="64"/>
      <c r="Z112" s="64"/>
      <c r="AA112" s="64"/>
      <c r="AB112" s="64"/>
      <c r="AC112" s="64"/>
      <c r="AD112" s="64"/>
      <c r="AE112" s="64"/>
      <c r="AF112" s="64"/>
      <c r="AG112" s="67"/>
      <c r="AH112" s="66"/>
      <c r="AI112" s="64"/>
      <c r="AJ112" s="64"/>
      <c r="AK112" s="64"/>
      <c r="AL112" s="64"/>
      <c r="AM112" s="64"/>
      <c r="AN112" s="64"/>
      <c r="AO112" s="64"/>
      <c r="AP112" s="64"/>
      <c r="AQ112" s="65"/>
      <c r="AR112" s="66"/>
      <c r="AS112" s="64"/>
      <c r="AT112" s="64"/>
      <c r="AU112" s="64"/>
      <c r="AV112" s="64"/>
      <c r="AW112" s="64"/>
      <c r="AX112" s="64"/>
      <c r="AY112" s="64"/>
      <c r="AZ112" s="64"/>
      <c r="BA112" s="64"/>
      <c r="BB112" s="64"/>
      <c r="BC112" s="65"/>
      <c r="BD112" s="98"/>
      <c r="BE112" s="100"/>
    </row>
    <row r="113" spans="2:57" s="3" customFormat="1" ht="14.95" customHeight="1" thickBot="1" x14ac:dyDescent="0.3">
      <c r="B113" s="80"/>
      <c r="C113" s="106"/>
      <c r="D113" s="92" t="e">
        <f>VLOOKUP(D111,Data,2,FALSE)</f>
        <v>#N/A</v>
      </c>
      <c r="E113" s="93"/>
      <c r="F113" s="93"/>
      <c r="G113" s="93"/>
      <c r="H113" s="94"/>
      <c r="I113" s="102" t="e">
        <f>VLOOKUP(D111,Data,3,FALSE)</f>
        <v>#N/A</v>
      </c>
      <c r="J113" s="93"/>
      <c r="K113" s="93"/>
      <c r="L113" s="93"/>
      <c r="M113" s="103"/>
      <c r="N113" s="92" t="e">
        <f>VLOOKUP(N111,Data,2,FALSE)</f>
        <v>#N/A</v>
      </c>
      <c r="O113" s="93"/>
      <c r="P113" s="93"/>
      <c r="Q113" s="93"/>
      <c r="R113" s="94"/>
      <c r="S113" s="102" t="e">
        <f>VLOOKUP(N111,Data,3,FALSE)</f>
        <v>#N/A</v>
      </c>
      <c r="T113" s="93"/>
      <c r="U113" s="93"/>
      <c r="V113" s="93"/>
      <c r="W113" s="103"/>
      <c r="X113" s="92" t="e">
        <f>VLOOKUP(X111,Data,2,FALSE)</f>
        <v>#N/A</v>
      </c>
      <c r="Y113" s="93"/>
      <c r="Z113" s="93"/>
      <c r="AA113" s="93"/>
      <c r="AB113" s="94"/>
      <c r="AC113" s="102" t="e">
        <f>VLOOKUP(X111,Data,3,FALSE)</f>
        <v>#N/A</v>
      </c>
      <c r="AD113" s="93"/>
      <c r="AE113" s="93"/>
      <c r="AF113" s="93"/>
      <c r="AG113" s="103"/>
      <c r="AH113" s="92" t="e">
        <f>VLOOKUP(AH111,Data,2,FALSE)</f>
        <v>#N/A</v>
      </c>
      <c r="AI113" s="93"/>
      <c r="AJ113" s="93"/>
      <c r="AK113" s="93"/>
      <c r="AL113" s="94"/>
      <c r="AM113" s="102" t="e">
        <f>VLOOKUP(AH111,Data,3,FALSE)</f>
        <v>#N/A</v>
      </c>
      <c r="AN113" s="93"/>
      <c r="AO113" s="93"/>
      <c r="AP113" s="93"/>
      <c r="AQ113" s="103"/>
      <c r="AR113" s="92" t="e">
        <f>VLOOKUP(AR111,Data,2,FALSE)</f>
        <v>#N/A</v>
      </c>
      <c r="AS113" s="93"/>
      <c r="AT113" s="93"/>
      <c r="AU113" s="93"/>
      <c r="AV113" s="93"/>
      <c r="AW113" s="94"/>
      <c r="AX113" s="92" t="e">
        <f>VLOOKUP(AR111,Data,3,FALSE)</f>
        <v>#N/A</v>
      </c>
      <c r="AY113" s="93"/>
      <c r="AZ113" s="93"/>
      <c r="BA113" s="93"/>
      <c r="BB113" s="93"/>
      <c r="BC113" s="93"/>
      <c r="BD113" s="99"/>
      <c r="BE113" s="101"/>
    </row>
    <row r="114" spans="2:57" s="3" customFormat="1" ht="14.95" customHeight="1" x14ac:dyDescent="0.25">
      <c r="B114" s="78">
        <v>37</v>
      </c>
      <c r="C114" s="104"/>
      <c r="D114" s="107"/>
      <c r="E114" s="108"/>
      <c r="F114" s="108"/>
      <c r="G114" s="108"/>
      <c r="H114" s="108"/>
      <c r="I114" s="108"/>
      <c r="J114" s="108"/>
      <c r="K114" s="108"/>
      <c r="L114" s="108"/>
      <c r="M114" s="109"/>
      <c r="N114" s="107"/>
      <c r="O114" s="108"/>
      <c r="P114" s="108"/>
      <c r="Q114" s="108"/>
      <c r="R114" s="108"/>
      <c r="S114" s="108"/>
      <c r="T114" s="108"/>
      <c r="U114" s="108"/>
      <c r="V114" s="108"/>
      <c r="W114" s="109"/>
      <c r="X114" s="107"/>
      <c r="Y114" s="108"/>
      <c r="Z114" s="108"/>
      <c r="AA114" s="108"/>
      <c r="AB114" s="108"/>
      <c r="AC114" s="108"/>
      <c r="AD114" s="108"/>
      <c r="AE114" s="108"/>
      <c r="AF114" s="108"/>
      <c r="AG114" s="109"/>
      <c r="AH114" s="107"/>
      <c r="AI114" s="108"/>
      <c r="AJ114" s="108"/>
      <c r="AK114" s="108"/>
      <c r="AL114" s="108"/>
      <c r="AM114" s="108"/>
      <c r="AN114" s="108"/>
      <c r="AO114" s="108"/>
      <c r="AP114" s="108"/>
      <c r="AQ114" s="109"/>
      <c r="AR114" s="96"/>
      <c r="AS114" s="97"/>
      <c r="AT114" s="97"/>
      <c r="AU114" s="97"/>
      <c r="AV114" s="97"/>
      <c r="AW114" s="97"/>
      <c r="AX114" s="97"/>
      <c r="AY114" s="97"/>
      <c r="AZ114" s="97"/>
      <c r="BA114" s="97"/>
      <c r="BB114" s="97"/>
      <c r="BC114" s="97"/>
      <c r="BD114" s="98" t="b">
        <f>IF(COUNTIF(DB13,"10"),"✓")</f>
        <v>0</v>
      </c>
      <c r="BE114" s="100">
        <f>COUNTIF(D115:BC115,"*")</f>
        <v>0</v>
      </c>
    </row>
    <row r="115" spans="2:57" s="3" customFormat="1" ht="14.95" customHeight="1" x14ac:dyDescent="0.25">
      <c r="B115" s="79"/>
      <c r="C115" s="105"/>
      <c r="D115" s="66"/>
      <c r="E115" s="64"/>
      <c r="F115" s="64"/>
      <c r="G115" s="64"/>
      <c r="H115" s="64"/>
      <c r="I115" s="64"/>
      <c r="J115" s="64"/>
      <c r="K115" s="64"/>
      <c r="L115" s="64"/>
      <c r="M115" s="67"/>
      <c r="N115" s="66"/>
      <c r="O115" s="64"/>
      <c r="P115" s="64"/>
      <c r="Q115" s="64"/>
      <c r="R115" s="64"/>
      <c r="S115" s="64"/>
      <c r="T115" s="64"/>
      <c r="U115" s="64"/>
      <c r="V115" s="64"/>
      <c r="W115" s="67"/>
      <c r="X115" s="66"/>
      <c r="Y115" s="64"/>
      <c r="Z115" s="64"/>
      <c r="AA115" s="64"/>
      <c r="AB115" s="64"/>
      <c r="AC115" s="64"/>
      <c r="AD115" s="64"/>
      <c r="AE115" s="64"/>
      <c r="AF115" s="64"/>
      <c r="AG115" s="67"/>
      <c r="AH115" s="66"/>
      <c r="AI115" s="64"/>
      <c r="AJ115" s="64"/>
      <c r="AK115" s="64"/>
      <c r="AL115" s="64"/>
      <c r="AM115" s="64"/>
      <c r="AN115" s="64"/>
      <c r="AO115" s="64"/>
      <c r="AP115" s="64"/>
      <c r="AQ115" s="65"/>
      <c r="AR115" s="66"/>
      <c r="AS115" s="64"/>
      <c r="AT115" s="64"/>
      <c r="AU115" s="64"/>
      <c r="AV115" s="64"/>
      <c r="AW115" s="64"/>
      <c r="AX115" s="64"/>
      <c r="AY115" s="64"/>
      <c r="AZ115" s="64"/>
      <c r="BA115" s="64"/>
      <c r="BB115" s="64"/>
      <c r="BC115" s="65"/>
      <c r="BD115" s="98"/>
      <c r="BE115" s="100"/>
    </row>
    <row r="116" spans="2:57" s="3" customFormat="1" ht="14.95" customHeight="1" thickBot="1" x14ac:dyDescent="0.3">
      <c r="B116" s="80"/>
      <c r="C116" s="106"/>
      <c r="D116" s="92" t="e">
        <f>VLOOKUP(D114,Data,2,FALSE)</f>
        <v>#N/A</v>
      </c>
      <c r="E116" s="93"/>
      <c r="F116" s="93"/>
      <c r="G116" s="93"/>
      <c r="H116" s="94"/>
      <c r="I116" s="102" t="e">
        <f>VLOOKUP(D114,Data,3,FALSE)</f>
        <v>#N/A</v>
      </c>
      <c r="J116" s="93"/>
      <c r="K116" s="93"/>
      <c r="L116" s="93"/>
      <c r="M116" s="103"/>
      <c r="N116" s="92" t="e">
        <f>VLOOKUP(N114,Data,2,FALSE)</f>
        <v>#N/A</v>
      </c>
      <c r="O116" s="93"/>
      <c r="P116" s="93"/>
      <c r="Q116" s="93"/>
      <c r="R116" s="94"/>
      <c r="S116" s="102" t="e">
        <f>VLOOKUP(N114,Data,3,FALSE)</f>
        <v>#N/A</v>
      </c>
      <c r="T116" s="93"/>
      <c r="U116" s="93"/>
      <c r="V116" s="93"/>
      <c r="W116" s="103"/>
      <c r="X116" s="92" t="e">
        <f>VLOOKUP(X114,Data,2,FALSE)</f>
        <v>#N/A</v>
      </c>
      <c r="Y116" s="93"/>
      <c r="Z116" s="93"/>
      <c r="AA116" s="93"/>
      <c r="AB116" s="94"/>
      <c r="AC116" s="102" t="e">
        <f>VLOOKUP(X114,Data,3,FALSE)</f>
        <v>#N/A</v>
      </c>
      <c r="AD116" s="93"/>
      <c r="AE116" s="93"/>
      <c r="AF116" s="93"/>
      <c r="AG116" s="103"/>
      <c r="AH116" s="92" t="e">
        <f>VLOOKUP(AH114,Data,2,FALSE)</f>
        <v>#N/A</v>
      </c>
      <c r="AI116" s="93"/>
      <c r="AJ116" s="93"/>
      <c r="AK116" s="93"/>
      <c r="AL116" s="94"/>
      <c r="AM116" s="102" t="e">
        <f>VLOOKUP(AH114,Data,3,FALSE)</f>
        <v>#N/A</v>
      </c>
      <c r="AN116" s="93"/>
      <c r="AO116" s="93"/>
      <c r="AP116" s="93"/>
      <c r="AQ116" s="103"/>
      <c r="AR116" s="92" t="e">
        <f>VLOOKUP(AR114,Data,2,FALSE)</f>
        <v>#N/A</v>
      </c>
      <c r="AS116" s="93"/>
      <c r="AT116" s="93"/>
      <c r="AU116" s="93"/>
      <c r="AV116" s="93"/>
      <c r="AW116" s="94"/>
      <c r="AX116" s="92" t="e">
        <f>VLOOKUP(AR114,Data,3,FALSE)</f>
        <v>#N/A</v>
      </c>
      <c r="AY116" s="93"/>
      <c r="AZ116" s="93"/>
      <c r="BA116" s="93"/>
      <c r="BB116" s="93"/>
      <c r="BC116" s="93"/>
      <c r="BD116" s="99"/>
      <c r="BE116" s="101"/>
    </row>
    <row r="117" spans="2:57" s="3" customFormat="1" ht="14.95" customHeight="1" x14ac:dyDescent="0.25">
      <c r="B117" s="78">
        <v>38</v>
      </c>
      <c r="C117" s="104"/>
      <c r="D117" s="107"/>
      <c r="E117" s="108"/>
      <c r="F117" s="108"/>
      <c r="G117" s="108"/>
      <c r="H117" s="108"/>
      <c r="I117" s="108"/>
      <c r="J117" s="108"/>
      <c r="K117" s="108"/>
      <c r="L117" s="108"/>
      <c r="M117" s="109"/>
      <c r="N117" s="107"/>
      <c r="O117" s="108"/>
      <c r="P117" s="108"/>
      <c r="Q117" s="108"/>
      <c r="R117" s="108"/>
      <c r="S117" s="108"/>
      <c r="T117" s="108"/>
      <c r="U117" s="108"/>
      <c r="V117" s="108"/>
      <c r="W117" s="109"/>
      <c r="X117" s="107"/>
      <c r="Y117" s="108"/>
      <c r="Z117" s="108"/>
      <c r="AA117" s="108"/>
      <c r="AB117" s="108"/>
      <c r="AC117" s="108"/>
      <c r="AD117" s="108"/>
      <c r="AE117" s="108"/>
      <c r="AF117" s="108"/>
      <c r="AG117" s="109"/>
      <c r="AH117" s="107"/>
      <c r="AI117" s="108"/>
      <c r="AJ117" s="108"/>
      <c r="AK117" s="108"/>
      <c r="AL117" s="108"/>
      <c r="AM117" s="108"/>
      <c r="AN117" s="108"/>
      <c r="AO117" s="108"/>
      <c r="AP117" s="108"/>
      <c r="AQ117" s="109"/>
      <c r="AR117" s="96"/>
      <c r="AS117" s="97"/>
      <c r="AT117" s="97"/>
      <c r="AU117" s="97"/>
      <c r="AV117" s="97"/>
      <c r="AW117" s="97"/>
      <c r="AX117" s="97"/>
      <c r="AY117" s="97"/>
      <c r="AZ117" s="97"/>
      <c r="BA117" s="97"/>
      <c r="BB117" s="97"/>
      <c r="BC117" s="97"/>
      <c r="BD117" s="98" t="b">
        <f>IF(COUNTIF(DC13,"10"),"✓")</f>
        <v>0</v>
      </c>
      <c r="BE117" s="100">
        <f>COUNTIF(D118:BC118,"*")</f>
        <v>0</v>
      </c>
    </row>
    <row r="118" spans="2:57" s="3" customFormat="1" ht="14.95" customHeight="1" x14ac:dyDescent="0.25">
      <c r="B118" s="79"/>
      <c r="C118" s="105"/>
      <c r="D118" s="66"/>
      <c r="E118" s="64"/>
      <c r="F118" s="64"/>
      <c r="G118" s="64"/>
      <c r="H118" s="64"/>
      <c r="I118" s="64"/>
      <c r="J118" s="64"/>
      <c r="K118" s="64"/>
      <c r="L118" s="64"/>
      <c r="M118" s="67"/>
      <c r="N118" s="66"/>
      <c r="O118" s="64"/>
      <c r="P118" s="64"/>
      <c r="Q118" s="64"/>
      <c r="R118" s="64"/>
      <c r="S118" s="64"/>
      <c r="T118" s="64"/>
      <c r="U118" s="64"/>
      <c r="V118" s="64"/>
      <c r="W118" s="67"/>
      <c r="X118" s="66"/>
      <c r="Y118" s="64"/>
      <c r="Z118" s="64"/>
      <c r="AA118" s="64"/>
      <c r="AB118" s="64"/>
      <c r="AC118" s="64"/>
      <c r="AD118" s="64"/>
      <c r="AE118" s="64"/>
      <c r="AF118" s="64"/>
      <c r="AG118" s="67"/>
      <c r="AH118" s="66"/>
      <c r="AI118" s="64"/>
      <c r="AJ118" s="64"/>
      <c r="AK118" s="64"/>
      <c r="AL118" s="64"/>
      <c r="AM118" s="64"/>
      <c r="AN118" s="64"/>
      <c r="AO118" s="64"/>
      <c r="AP118" s="64"/>
      <c r="AQ118" s="65"/>
      <c r="AR118" s="66"/>
      <c r="AS118" s="64"/>
      <c r="AT118" s="64"/>
      <c r="AU118" s="64"/>
      <c r="AV118" s="64"/>
      <c r="AW118" s="64"/>
      <c r="AX118" s="64"/>
      <c r="AY118" s="64"/>
      <c r="AZ118" s="64"/>
      <c r="BA118" s="64"/>
      <c r="BB118" s="64"/>
      <c r="BC118" s="65"/>
      <c r="BD118" s="98"/>
      <c r="BE118" s="100"/>
    </row>
    <row r="119" spans="2:57" s="3" customFormat="1" ht="14.95" customHeight="1" thickBot="1" x14ac:dyDescent="0.3">
      <c r="B119" s="80"/>
      <c r="C119" s="106"/>
      <c r="D119" s="92" t="e">
        <f>VLOOKUP(D117,Data,2,FALSE)</f>
        <v>#N/A</v>
      </c>
      <c r="E119" s="93"/>
      <c r="F119" s="93"/>
      <c r="G119" s="93"/>
      <c r="H119" s="94"/>
      <c r="I119" s="102" t="e">
        <f>VLOOKUP(D117,Data,3,FALSE)</f>
        <v>#N/A</v>
      </c>
      <c r="J119" s="93"/>
      <c r="K119" s="93"/>
      <c r="L119" s="93"/>
      <c r="M119" s="103"/>
      <c r="N119" s="92" t="e">
        <f>VLOOKUP(N117,Data,2,FALSE)</f>
        <v>#N/A</v>
      </c>
      <c r="O119" s="93"/>
      <c r="P119" s="93"/>
      <c r="Q119" s="93"/>
      <c r="R119" s="94"/>
      <c r="S119" s="102" t="e">
        <f>VLOOKUP(N117,Data,3,FALSE)</f>
        <v>#N/A</v>
      </c>
      <c r="T119" s="93"/>
      <c r="U119" s="93"/>
      <c r="V119" s="93"/>
      <c r="W119" s="103"/>
      <c r="X119" s="92" t="e">
        <f>VLOOKUP(X117,Data,2,FALSE)</f>
        <v>#N/A</v>
      </c>
      <c r="Y119" s="93"/>
      <c r="Z119" s="93"/>
      <c r="AA119" s="93"/>
      <c r="AB119" s="94"/>
      <c r="AC119" s="102" t="e">
        <f>VLOOKUP(X117,Data,3,FALSE)</f>
        <v>#N/A</v>
      </c>
      <c r="AD119" s="93"/>
      <c r="AE119" s="93"/>
      <c r="AF119" s="93"/>
      <c r="AG119" s="103"/>
      <c r="AH119" s="92" t="e">
        <f>VLOOKUP(AH117,Data,2,FALSE)</f>
        <v>#N/A</v>
      </c>
      <c r="AI119" s="93"/>
      <c r="AJ119" s="93"/>
      <c r="AK119" s="93"/>
      <c r="AL119" s="94"/>
      <c r="AM119" s="102" t="e">
        <f>VLOOKUP(AH117,Data,3,FALSE)</f>
        <v>#N/A</v>
      </c>
      <c r="AN119" s="93"/>
      <c r="AO119" s="93"/>
      <c r="AP119" s="93"/>
      <c r="AQ119" s="103"/>
      <c r="AR119" s="92" t="e">
        <f>VLOOKUP(AR117,Data,2,FALSE)</f>
        <v>#N/A</v>
      </c>
      <c r="AS119" s="93"/>
      <c r="AT119" s="93"/>
      <c r="AU119" s="93"/>
      <c r="AV119" s="93"/>
      <c r="AW119" s="94"/>
      <c r="AX119" s="92" t="e">
        <f>VLOOKUP(AR117,Data,3,FALSE)</f>
        <v>#N/A</v>
      </c>
      <c r="AY119" s="93"/>
      <c r="AZ119" s="93"/>
      <c r="BA119" s="93"/>
      <c r="BB119" s="93"/>
      <c r="BC119" s="93"/>
      <c r="BD119" s="99"/>
      <c r="BE119" s="101"/>
    </row>
    <row r="120" spans="2:57" s="3" customFormat="1" ht="14.95" customHeight="1" x14ac:dyDescent="0.25">
      <c r="B120" s="78">
        <v>39</v>
      </c>
      <c r="C120" s="104"/>
      <c r="D120" s="107"/>
      <c r="E120" s="108"/>
      <c r="F120" s="108"/>
      <c r="G120" s="108"/>
      <c r="H120" s="108"/>
      <c r="I120" s="108"/>
      <c r="J120" s="108"/>
      <c r="K120" s="108"/>
      <c r="L120" s="108"/>
      <c r="M120" s="109"/>
      <c r="N120" s="107"/>
      <c r="O120" s="108"/>
      <c r="P120" s="108"/>
      <c r="Q120" s="108"/>
      <c r="R120" s="108"/>
      <c r="S120" s="108"/>
      <c r="T120" s="108"/>
      <c r="U120" s="108"/>
      <c r="V120" s="108"/>
      <c r="W120" s="109"/>
      <c r="X120" s="107"/>
      <c r="Y120" s="108"/>
      <c r="Z120" s="108"/>
      <c r="AA120" s="108"/>
      <c r="AB120" s="108"/>
      <c r="AC120" s="108"/>
      <c r="AD120" s="108"/>
      <c r="AE120" s="108"/>
      <c r="AF120" s="108"/>
      <c r="AG120" s="109"/>
      <c r="AH120" s="107"/>
      <c r="AI120" s="108"/>
      <c r="AJ120" s="108"/>
      <c r="AK120" s="108"/>
      <c r="AL120" s="108"/>
      <c r="AM120" s="108"/>
      <c r="AN120" s="108"/>
      <c r="AO120" s="108"/>
      <c r="AP120" s="108"/>
      <c r="AQ120" s="109"/>
      <c r="AR120" s="96"/>
      <c r="AS120" s="97"/>
      <c r="AT120" s="97"/>
      <c r="AU120" s="97"/>
      <c r="AV120" s="97"/>
      <c r="AW120" s="97"/>
      <c r="AX120" s="97"/>
      <c r="AY120" s="97"/>
      <c r="AZ120" s="97"/>
      <c r="BA120" s="97"/>
      <c r="BB120" s="97"/>
      <c r="BC120" s="97"/>
      <c r="BD120" s="98" t="b">
        <f>IF(COUNTIF(DD13,"10"),"✓")</f>
        <v>0</v>
      </c>
      <c r="BE120" s="100">
        <f>COUNTIF(D121:BC121,"*")</f>
        <v>0</v>
      </c>
    </row>
    <row r="121" spans="2:57" s="3" customFormat="1" ht="14.95" customHeight="1" x14ac:dyDescent="0.25">
      <c r="B121" s="79"/>
      <c r="C121" s="105"/>
      <c r="D121" s="66"/>
      <c r="E121" s="64"/>
      <c r="F121" s="64"/>
      <c r="G121" s="64"/>
      <c r="H121" s="64"/>
      <c r="I121" s="64"/>
      <c r="J121" s="64"/>
      <c r="K121" s="64"/>
      <c r="L121" s="64"/>
      <c r="M121" s="67"/>
      <c r="N121" s="66"/>
      <c r="O121" s="64"/>
      <c r="P121" s="64"/>
      <c r="Q121" s="64"/>
      <c r="R121" s="64"/>
      <c r="S121" s="64"/>
      <c r="T121" s="64"/>
      <c r="U121" s="64"/>
      <c r="V121" s="64"/>
      <c r="W121" s="67"/>
      <c r="X121" s="66"/>
      <c r="Y121" s="64"/>
      <c r="Z121" s="64"/>
      <c r="AA121" s="64"/>
      <c r="AB121" s="64"/>
      <c r="AC121" s="64"/>
      <c r="AD121" s="64"/>
      <c r="AE121" s="64"/>
      <c r="AF121" s="64"/>
      <c r="AG121" s="67"/>
      <c r="AH121" s="66"/>
      <c r="AI121" s="64"/>
      <c r="AJ121" s="64"/>
      <c r="AK121" s="64"/>
      <c r="AL121" s="64"/>
      <c r="AM121" s="64"/>
      <c r="AN121" s="64"/>
      <c r="AO121" s="64"/>
      <c r="AP121" s="64"/>
      <c r="AQ121" s="65"/>
      <c r="AR121" s="66"/>
      <c r="AS121" s="64"/>
      <c r="AT121" s="64"/>
      <c r="AU121" s="64"/>
      <c r="AV121" s="64"/>
      <c r="AW121" s="64"/>
      <c r="AX121" s="64"/>
      <c r="AY121" s="64"/>
      <c r="AZ121" s="64"/>
      <c r="BA121" s="64"/>
      <c r="BB121" s="64"/>
      <c r="BC121" s="65"/>
      <c r="BD121" s="98"/>
      <c r="BE121" s="100"/>
    </row>
    <row r="122" spans="2:57" s="3" customFormat="1" ht="14.95" customHeight="1" thickBot="1" x14ac:dyDescent="0.3">
      <c r="B122" s="80"/>
      <c r="C122" s="106"/>
      <c r="D122" s="92" t="e">
        <f>VLOOKUP(D120,Data,2,FALSE)</f>
        <v>#N/A</v>
      </c>
      <c r="E122" s="93"/>
      <c r="F122" s="93"/>
      <c r="G122" s="93"/>
      <c r="H122" s="94"/>
      <c r="I122" s="102" t="e">
        <f>VLOOKUP(D120,Data,3,FALSE)</f>
        <v>#N/A</v>
      </c>
      <c r="J122" s="93"/>
      <c r="K122" s="93"/>
      <c r="L122" s="93"/>
      <c r="M122" s="103"/>
      <c r="N122" s="92" t="e">
        <f>VLOOKUP(N120,Data,2,FALSE)</f>
        <v>#N/A</v>
      </c>
      <c r="O122" s="93"/>
      <c r="P122" s="93"/>
      <c r="Q122" s="93"/>
      <c r="R122" s="94"/>
      <c r="S122" s="102" t="e">
        <f>VLOOKUP(N120,Data,3,FALSE)</f>
        <v>#N/A</v>
      </c>
      <c r="T122" s="93"/>
      <c r="U122" s="93"/>
      <c r="V122" s="93"/>
      <c r="W122" s="103"/>
      <c r="X122" s="92" t="e">
        <f>VLOOKUP(X120,Data,2,FALSE)</f>
        <v>#N/A</v>
      </c>
      <c r="Y122" s="93"/>
      <c r="Z122" s="93"/>
      <c r="AA122" s="93"/>
      <c r="AB122" s="94"/>
      <c r="AC122" s="102" t="e">
        <f>VLOOKUP(X120,Data,3,FALSE)</f>
        <v>#N/A</v>
      </c>
      <c r="AD122" s="93"/>
      <c r="AE122" s="93"/>
      <c r="AF122" s="93"/>
      <c r="AG122" s="103"/>
      <c r="AH122" s="92" t="e">
        <f>VLOOKUP(AH120,Data,2,FALSE)</f>
        <v>#N/A</v>
      </c>
      <c r="AI122" s="93"/>
      <c r="AJ122" s="93"/>
      <c r="AK122" s="93"/>
      <c r="AL122" s="94"/>
      <c r="AM122" s="102" t="e">
        <f>VLOOKUP(AH120,Data,3,FALSE)</f>
        <v>#N/A</v>
      </c>
      <c r="AN122" s="93"/>
      <c r="AO122" s="93"/>
      <c r="AP122" s="93"/>
      <c r="AQ122" s="103"/>
      <c r="AR122" s="92" t="e">
        <f>VLOOKUP(AR120,Data,2,FALSE)</f>
        <v>#N/A</v>
      </c>
      <c r="AS122" s="93"/>
      <c r="AT122" s="93"/>
      <c r="AU122" s="93"/>
      <c r="AV122" s="93"/>
      <c r="AW122" s="94"/>
      <c r="AX122" s="92" t="e">
        <f>VLOOKUP(AR120,Data,3,FALSE)</f>
        <v>#N/A</v>
      </c>
      <c r="AY122" s="93"/>
      <c r="AZ122" s="93"/>
      <c r="BA122" s="93"/>
      <c r="BB122" s="93"/>
      <c r="BC122" s="93"/>
      <c r="BD122" s="99"/>
      <c r="BE122" s="101"/>
    </row>
    <row r="123" spans="2:57" s="3" customFormat="1" ht="14.95" customHeight="1" x14ac:dyDescent="0.25">
      <c r="B123" s="78">
        <v>40</v>
      </c>
      <c r="C123" s="104"/>
      <c r="D123" s="107"/>
      <c r="E123" s="108"/>
      <c r="F123" s="108"/>
      <c r="G123" s="108"/>
      <c r="H123" s="108"/>
      <c r="I123" s="108"/>
      <c r="J123" s="108"/>
      <c r="K123" s="108"/>
      <c r="L123" s="108"/>
      <c r="M123" s="109"/>
      <c r="N123" s="107"/>
      <c r="O123" s="108"/>
      <c r="P123" s="108"/>
      <c r="Q123" s="108"/>
      <c r="R123" s="108"/>
      <c r="S123" s="108"/>
      <c r="T123" s="108"/>
      <c r="U123" s="108"/>
      <c r="V123" s="108"/>
      <c r="W123" s="109"/>
      <c r="X123" s="107"/>
      <c r="Y123" s="108"/>
      <c r="Z123" s="108"/>
      <c r="AA123" s="108"/>
      <c r="AB123" s="108"/>
      <c r="AC123" s="108"/>
      <c r="AD123" s="108"/>
      <c r="AE123" s="108"/>
      <c r="AF123" s="108"/>
      <c r="AG123" s="109"/>
      <c r="AH123" s="107"/>
      <c r="AI123" s="108"/>
      <c r="AJ123" s="108"/>
      <c r="AK123" s="108"/>
      <c r="AL123" s="108"/>
      <c r="AM123" s="108"/>
      <c r="AN123" s="108"/>
      <c r="AO123" s="108"/>
      <c r="AP123" s="108"/>
      <c r="AQ123" s="109"/>
      <c r="AR123" s="96"/>
      <c r="AS123" s="97"/>
      <c r="AT123" s="97"/>
      <c r="AU123" s="97"/>
      <c r="AV123" s="97"/>
      <c r="AW123" s="97"/>
      <c r="AX123" s="97"/>
      <c r="AY123" s="97"/>
      <c r="AZ123" s="97"/>
      <c r="BA123" s="97"/>
      <c r="BB123" s="97"/>
      <c r="BC123" s="97"/>
      <c r="BD123" s="98" t="b">
        <f>IF(COUNTIF(DE13,"10"),"✓")</f>
        <v>0</v>
      </c>
      <c r="BE123" s="100">
        <f>COUNTIF(D124:BC124,"*")</f>
        <v>0</v>
      </c>
    </row>
    <row r="124" spans="2:57" s="3" customFormat="1" ht="14.95" customHeight="1" x14ac:dyDescent="0.25">
      <c r="B124" s="79"/>
      <c r="C124" s="105"/>
      <c r="D124" s="66"/>
      <c r="E124" s="64"/>
      <c r="F124" s="64"/>
      <c r="G124" s="64"/>
      <c r="H124" s="64"/>
      <c r="I124" s="64"/>
      <c r="J124" s="64"/>
      <c r="K124" s="64"/>
      <c r="L124" s="64"/>
      <c r="M124" s="67"/>
      <c r="N124" s="66"/>
      <c r="O124" s="64"/>
      <c r="P124" s="64"/>
      <c r="Q124" s="64"/>
      <c r="R124" s="64"/>
      <c r="S124" s="64"/>
      <c r="T124" s="64"/>
      <c r="U124" s="64"/>
      <c r="V124" s="64"/>
      <c r="W124" s="67"/>
      <c r="X124" s="66"/>
      <c r="Y124" s="64"/>
      <c r="Z124" s="64"/>
      <c r="AA124" s="64"/>
      <c r="AB124" s="64"/>
      <c r="AC124" s="64"/>
      <c r="AD124" s="64"/>
      <c r="AE124" s="64"/>
      <c r="AF124" s="64"/>
      <c r="AG124" s="67"/>
      <c r="AH124" s="66"/>
      <c r="AI124" s="64"/>
      <c r="AJ124" s="64"/>
      <c r="AK124" s="64"/>
      <c r="AL124" s="64"/>
      <c r="AM124" s="64"/>
      <c r="AN124" s="64"/>
      <c r="AO124" s="64"/>
      <c r="AP124" s="64"/>
      <c r="AQ124" s="65"/>
      <c r="AR124" s="66"/>
      <c r="AS124" s="64"/>
      <c r="AT124" s="64"/>
      <c r="AU124" s="64"/>
      <c r="AV124" s="64"/>
      <c r="AW124" s="64"/>
      <c r="AX124" s="64"/>
      <c r="AY124" s="64"/>
      <c r="AZ124" s="64"/>
      <c r="BA124" s="64"/>
      <c r="BB124" s="64"/>
      <c r="BC124" s="65"/>
      <c r="BD124" s="98"/>
      <c r="BE124" s="100"/>
    </row>
    <row r="125" spans="2:57" s="3" customFormat="1" ht="14.95" customHeight="1" thickBot="1" x14ac:dyDescent="0.3">
      <c r="B125" s="80"/>
      <c r="C125" s="106"/>
      <c r="D125" s="92" t="e">
        <f>VLOOKUP(D123,Data,2,FALSE)</f>
        <v>#N/A</v>
      </c>
      <c r="E125" s="93"/>
      <c r="F125" s="93"/>
      <c r="G125" s="93"/>
      <c r="H125" s="94"/>
      <c r="I125" s="102" t="e">
        <f>VLOOKUP(D123,Data,3,FALSE)</f>
        <v>#N/A</v>
      </c>
      <c r="J125" s="93"/>
      <c r="K125" s="93"/>
      <c r="L125" s="93"/>
      <c r="M125" s="103"/>
      <c r="N125" s="92" t="e">
        <f>VLOOKUP(N123,Data,2,FALSE)</f>
        <v>#N/A</v>
      </c>
      <c r="O125" s="93"/>
      <c r="P125" s="93"/>
      <c r="Q125" s="93"/>
      <c r="R125" s="94"/>
      <c r="S125" s="102" t="e">
        <f>VLOOKUP(N123,Data,3,FALSE)</f>
        <v>#N/A</v>
      </c>
      <c r="T125" s="93"/>
      <c r="U125" s="93"/>
      <c r="V125" s="93"/>
      <c r="W125" s="103"/>
      <c r="X125" s="92" t="e">
        <f>VLOOKUP(X123,Data,2,FALSE)</f>
        <v>#N/A</v>
      </c>
      <c r="Y125" s="93"/>
      <c r="Z125" s="93"/>
      <c r="AA125" s="93"/>
      <c r="AB125" s="94"/>
      <c r="AC125" s="102" t="e">
        <f>VLOOKUP(X123,Data,3,FALSE)</f>
        <v>#N/A</v>
      </c>
      <c r="AD125" s="93"/>
      <c r="AE125" s="93"/>
      <c r="AF125" s="93"/>
      <c r="AG125" s="103"/>
      <c r="AH125" s="92" t="e">
        <f>VLOOKUP(AH123,Data,2,FALSE)</f>
        <v>#N/A</v>
      </c>
      <c r="AI125" s="93"/>
      <c r="AJ125" s="93"/>
      <c r="AK125" s="93"/>
      <c r="AL125" s="94"/>
      <c r="AM125" s="102" t="e">
        <f>VLOOKUP(AH123,Data,3,FALSE)</f>
        <v>#N/A</v>
      </c>
      <c r="AN125" s="93"/>
      <c r="AO125" s="93"/>
      <c r="AP125" s="93"/>
      <c r="AQ125" s="103"/>
      <c r="AR125" s="92" t="e">
        <f>VLOOKUP(AR123,Data,2,FALSE)</f>
        <v>#N/A</v>
      </c>
      <c r="AS125" s="93"/>
      <c r="AT125" s="93"/>
      <c r="AU125" s="93"/>
      <c r="AV125" s="93"/>
      <c r="AW125" s="94"/>
      <c r="AX125" s="92" t="e">
        <f>VLOOKUP(AR123,Data,3,FALSE)</f>
        <v>#N/A</v>
      </c>
      <c r="AY125" s="93"/>
      <c r="AZ125" s="93"/>
      <c r="BA125" s="93"/>
      <c r="BB125" s="93"/>
      <c r="BC125" s="93"/>
      <c r="BD125" s="99"/>
      <c r="BE125" s="101"/>
    </row>
    <row r="126" spans="2:57" s="3" customFormat="1" ht="14.95" customHeight="1" x14ac:dyDescent="0.25">
      <c r="B126" s="78">
        <v>41</v>
      </c>
      <c r="C126" s="104"/>
      <c r="D126" s="107"/>
      <c r="E126" s="108"/>
      <c r="F126" s="108"/>
      <c r="G126" s="108"/>
      <c r="H126" s="108"/>
      <c r="I126" s="108"/>
      <c r="J126" s="108"/>
      <c r="K126" s="108"/>
      <c r="L126" s="108"/>
      <c r="M126" s="109"/>
      <c r="N126" s="107"/>
      <c r="O126" s="108"/>
      <c r="P126" s="108"/>
      <c r="Q126" s="108"/>
      <c r="R126" s="108"/>
      <c r="S126" s="108"/>
      <c r="T126" s="108"/>
      <c r="U126" s="108"/>
      <c r="V126" s="108"/>
      <c r="W126" s="109"/>
      <c r="X126" s="107"/>
      <c r="Y126" s="108"/>
      <c r="Z126" s="108"/>
      <c r="AA126" s="108"/>
      <c r="AB126" s="108"/>
      <c r="AC126" s="108"/>
      <c r="AD126" s="108"/>
      <c r="AE126" s="108"/>
      <c r="AF126" s="108"/>
      <c r="AG126" s="109"/>
      <c r="AH126" s="107"/>
      <c r="AI126" s="108"/>
      <c r="AJ126" s="108"/>
      <c r="AK126" s="108"/>
      <c r="AL126" s="108"/>
      <c r="AM126" s="108"/>
      <c r="AN126" s="108"/>
      <c r="AO126" s="108"/>
      <c r="AP126" s="108"/>
      <c r="AQ126" s="109"/>
      <c r="AR126" s="96"/>
      <c r="AS126" s="97"/>
      <c r="AT126" s="97"/>
      <c r="AU126" s="97"/>
      <c r="AV126" s="97"/>
      <c r="AW126" s="97"/>
      <c r="AX126" s="97"/>
      <c r="AY126" s="97"/>
      <c r="AZ126" s="97"/>
      <c r="BA126" s="97"/>
      <c r="BB126" s="97"/>
      <c r="BC126" s="97"/>
      <c r="BD126" s="98" t="b">
        <f>IF(COUNTIF(DF13,"10"),"✓")</f>
        <v>0</v>
      </c>
      <c r="BE126" s="100">
        <f>COUNTIF(D127:BC127,"*")</f>
        <v>0</v>
      </c>
    </row>
    <row r="127" spans="2:57" s="3" customFormat="1" ht="14.95" customHeight="1" x14ac:dyDescent="0.25">
      <c r="B127" s="79"/>
      <c r="C127" s="105"/>
      <c r="D127" s="66"/>
      <c r="E127" s="64"/>
      <c r="F127" s="64"/>
      <c r="G127" s="64"/>
      <c r="H127" s="64"/>
      <c r="I127" s="64"/>
      <c r="J127" s="64"/>
      <c r="K127" s="64"/>
      <c r="L127" s="64"/>
      <c r="M127" s="67"/>
      <c r="N127" s="66"/>
      <c r="O127" s="64"/>
      <c r="P127" s="64"/>
      <c r="Q127" s="64"/>
      <c r="R127" s="64"/>
      <c r="S127" s="64"/>
      <c r="T127" s="64"/>
      <c r="U127" s="64"/>
      <c r="V127" s="64"/>
      <c r="W127" s="67"/>
      <c r="X127" s="66"/>
      <c r="Y127" s="64"/>
      <c r="Z127" s="64"/>
      <c r="AA127" s="64"/>
      <c r="AB127" s="64"/>
      <c r="AC127" s="64"/>
      <c r="AD127" s="64"/>
      <c r="AE127" s="64"/>
      <c r="AF127" s="64"/>
      <c r="AG127" s="67"/>
      <c r="AH127" s="66"/>
      <c r="AI127" s="64"/>
      <c r="AJ127" s="64"/>
      <c r="AK127" s="64"/>
      <c r="AL127" s="64"/>
      <c r="AM127" s="64"/>
      <c r="AN127" s="64"/>
      <c r="AO127" s="64"/>
      <c r="AP127" s="64"/>
      <c r="AQ127" s="65"/>
      <c r="AR127" s="66"/>
      <c r="AS127" s="64"/>
      <c r="AT127" s="64"/>
      <c r="AU127" s="64"/>
      <c r="AV127" s="64"/>
      <c r="AW127" s="64"/>
      <c r="AX127" s="64"/>
      <c r="AY127" s="64"/>
      <c r="AZ127" s="64"/>
      <c r="BA127" s="64"/>
      <c r="BB127" s="64"/>
      <c r="BC127" s="65"/>
      <c r="BD127" s="98"/>
      <c r="BE127" s="100"/>
    </row>
    <row r="128" spans="2:57" s="3" customFormat="1" ht="14.95" customHeight="1" thickBot="1" x14ac:dyDescent="0.3">
      <c r="B128" s="80"/>
      <c r="C128" s="106"/>
      <c r="D128" s="92" t="e">
        <f>VLOOKUP(D126,Data,2,FALSE)</f>
        <v>#N/A</v>
      </c>
      <c r="E128" s="93"/>
      <c r="F128" s="93"/>
      <c r="G128" s="93"/>
      <c r="H128" s="94"/>
      <c r="I128" s="102" t="e">
        <f>VLOOKUP(D126,Data,3,FALSE)</f>
        <v>#N/A</v>
      </c>
      <c r="J128" s="93"/>
      <c r="K128" s="93"/>
      <c r="L128" s="93"/>
      <c r="M128" s="103"/>
      <c r="N128" s="92" t="e">
        <f>VLOOKUP(N126,Data,2,FALSE)</f>
        <v>#N/A</v>
      </c>
      <c r="O128" s="93"/>
      <c r="P128" s="93"/>
      <c r="Q128" s="93"/>
      <c r="R128" s="94"/>
      <c r="S128" s="102" t="e">
        <f>VLOOKUP(N126,Data,3,FALSE)</f>
        <v>#N/A</v>
      </c>
      <c r="T128" s="93"/>
      <c r="U128" s="93"/>
      <c r="V128" s="93"/>
      <c r="W128" s="103"/>
      <c r="X128" s="92" t="e">
        <f>VLOOKUP(X126,Data,2,FALSE)</f>
        <v>#N/A</v>
      </c>
      <c r="Y128" s="93"/>
      <c r="Z128" s="93"/>
      <c r="AA128" s="93"/>
      <c r="AB128" s="94"/>
      <c r="AC128" s="102" t="e">
        <f>VLOOKUP(X126,Data,3,FALSE)</f>
        <v>#N/A</v>
      </c>
      <c r="AD128" s="93"/>
      <c r="AE128" s="93"/>
      <c r="AF128" s="93"/>
      <c r="AG128" s="103"/>
      <c r="AH128" s="92" t="e">
        <f>VLOOKUP(AH126,Data,2,FALSE)</f>
        <v>#N/A</v>
      </c>
      <c r="AI128" s="93"/>
      <c r="AJ128" s="93"/>
      <c r="AK128" s="93"/>
      <c r="AL128" s="94"/>
      <c r="AM128" s="102" t="e">
        <f>VLOOKUP(AH126,Data,3,FALSE)</f>
        <v>#N/A</v>
      </c>
      <c r="AN128" s="93"/>
      <c r="AO128" s="93"/>
      <c r="AP128" s="93"/>
      <c r="AQ128" s="103"/>
      <c r="AR128" s="92" t="e">
        <f>VLOOKUP(AR126,Data,2,FALSE)</f>
        <v>#N/A</v>
      </c>
      <c r="AS128" s="93"/>
      <c r="AT128" s="93"/>
      <c r="AU128" s="93"/>
      <c r="AV128" s="93"/>
      <c r="AW128" s="94"/>
      <c r="AX128" s="92" t="e">
        <f>VLOOKUP(AR126,Data,3,FALSE)</f>
        <v>#N/A</v>
      </c>
      <c r="AY128" s="93"/>
      <c r="AZ128" s="93"/>
      <c r="BA128" s="93"/>
      <c r="BB128" s="93"/>
      <c r="BC128" s="93"/>
      <c r="BD128" s="99"/>
      <c r="BE128" s="101"/>
    </row>
    <row r="129" spans="2:57" s="3" customFormat="1" ht="14.95" customHeight="1" x14ac:dyDescent="0.25">
      <c r="B129" s="78">
        <v>42</v>
      </c>
      <c r="C129" s="104"/>
      <c r="D129" s="107"/>
      <c r="E129" s="108"/>
      <c r="F129" s="108"/>
      <c r="G129" s="108"/>
      <c r="H129" s="108"/>
      <c r="I129" s="108"/>
      <c r="J129" s="108"/>
      <c r="K129" s="108"/>
      <c r="L129" s="108"/>
      <c r="M129" s="109"/>
      <c r="N129" s="107"/>
      <c r="O129" s="108"/>
      <c r="P129" s="108"/>
      <c r="Q129" s="108"/>
      <c r="R129" s="108"/>
      <c r="S129" s="108"/>
      <c r="T129" s="108"/>
      <c r="U129" s="108"/>
      <c r="V129" s="108"/>
      <c r="W129" s="109"/>
      <c r="X129" s="107"/>
      <c r="Y129" s="108"/>
      <c r="Z129" s="108"/>
      <c r="AA129" s="108"/>
      <c r="AB129" s="108"/>
      <c r="AC129" s="108"/>
      <c r="AD129" s="108"/>
      <c r="AE129" s="108"/>
      <c r="AF129" s="108"/>
      <c r="AG129" s="109"/>
      <c r="AH129" s="107"/>
      <c r="AI129" s="108"/>
      <c r="AJ129" s="108"/>
      <c r="AK129" s="108"/>
      <c r="AL129" s="108"/>
      <c r="AM129" s="108"/>
      <c r="AN129" s="108"/>
      <c r="AO129" s="108"/>
      <c r="AP129" s="108"/>
      <c r="AQ129" s="109"/>
      <c r="AR129" s="96"/>
      <c r="AS129" s="97"/>
      <c r="AT129" s="97"/>
      <c r="AU129" s="97"/>
      <c r="AV129" s="97"/>
      <c r="AW129" s="97"/>
      <c r="AX129" s="97"/>
      <c r="AY129" s="97"/>
      <c r="AZ129" s="97"/>
      <c r="BA129" s="97"/>
      <c r="BB129" s="97"/>
      <c r="BC129" s="97"/>
      <c r="BD129" s="98" t="b">
        <f>IF(COUNTIF(DG13,"10"),"✓")</f>
        <v>0</v>
      </c>
      <c r="BE129" s="100">
        <f>COUNTIF(D130:BC130,"*")</f>
        <v>0</v>
      </c>
    </row>
    <row r="130" spans="2:57" s="3" customFormat="1" ht="14.95" customHeight="1" x14ac:dyDescent="0.25">
      <c r="B130" s="79"/>
      <c r="C130" s="105"/>
      <c r="D130" s="66"/>
      <c r="E130" s="64"/>
      <c r="F130" s="64"/>
      <c r="G130" s="64"/>
      <c r="H130" s="64"/>
      <c r="I130" s="64"/>
      <c r="J130" s="64"/>
      <c r="K130" s="64"/>
      <c r="L130" s="64"/>
      <c r="M130" s="67"/>
      <c r="N130" s="66"/>
      <c r="O130" s="64"/>
      <c r="P130" s="64"/>
      <c r="Q130" s="64"/>
      <c r="R130" s="64"/>
      <c r="S130" s="64"/>
      <c r="T130" s="64"/>
      <c r="U130" s="64"/>
      <c r="V130" s="64"/>
      <c r="W130" s="67"/>
      <c r="X130" s="66"/>
      <c r="Y130" s="64"/>
      <c r="Z130" s="64"/>
      <c r="AA130" s="64"/>
      <c r="AB130" s="64"/>
      <c r="AC130" s="64"/>
      <c r="AD130" s="64"/>
      <c r="AE130" s="64"/>
      <c r="AF130" s="64"/>
      <c r="AG130" s="67"/>
      <c r="AH130" s="66"/>
      <c r="AI130" s="64"/>
      <c r="AJ130" s="64"/>
      <c r="AK130" s="64"/>
      <c r="AL130" s="64"/>
      <c r="AM130" s="64"/>
      <c r="AN130" s="64"/>
      <c r="AO130" s="64"/>
      <c r="AP130" s="64"/>
      <c r="AQ130" s="65"/>
      <c r="AR130" s="66"/>
      <c r="AS130" s="64"/>
      <c r="AT130" s="64"/>
      <c r="AU130" s="64"/>
      <c r="AV130" s="64"/>
      <c r="AW130" s="64"/>
      <c r="AX130" s="64"/>
      <c r="AY130" s="64"/>
      <c r="AZ130" s="64"/>
      <c r="BA130" s="64"/>
      <c r="BB130" s="64"/>
      <c r="BC130" s="65"/>
      <c r="BD130" s="98"/>
      <c r="BE130" s="100"/>
    </row>
    <row r="131" spans="2:57" s="3" customFormat="1" ht="14.95" customHeight="1" thickBot="1" x14ac:dyDescent="0.3">
      <c r="B131" s="80"/>
      <c r="C131" s="106"/>
      <c r="D131" s="92" t="e">
        <f>VLOOKUP(D129,Data,2,FALSE)</f>
        <v>#N/A</v>
      </c>
      <c r="E131" s="93"/>
      <c r="F131" s="93"/>
      <c r="G131" s="93"/>
      <c r="H131" s="94"/>
      <c r="I131" s="102" t="e">
        <f>VLOOKUP(D129,Data,3,FALSE)</f>
        <v>#N/A</v>
      </c>
      <c r="J131" s="93"/>
      <c r="K131" s="93"/>
      <c r="L131" s="93"/>
      <c r="M131" s="103"/>
      <c r="N131" s="92" t="e">
        <f>VLOOKUP(N129,Data,2,FALSE)</f>
        <v>#N/A</v>
      </c>
      <c r="O131" s="93"/>
      <c r="P131" s="93"/>
      <c r="Q131" s="93"/>
      <c r="R131" s="94"/>
      <c r="S131" s="102" t="e">
        <f>VLOOKUP(N129,Data,3,FALSE)</f>
        <v>#N/A</v>
      </c>
      <c r="T131" s="93"/>
      <c r="U131" s="93"/>
      <c r="V131" s="93"/>
      <c r="W131" s="103"/>
      <c r="X131" s="92" t="e">
        <f>VLOOKUP(X129,Data,2,FALSE)</f>
        <v>#N/A</v>
      </c>
      <c r="Y131" s="93"/>
      <c r="Z131" s="93"/>
      <c r="AA131" s="93"/>
      <c r="AB131" s="94"/>
      <c r="AC131" s="102" t="e">
        <f>VLOOKUP(X129,Data,3,FALSE)</f>
        <v>#N/A</v>
      </c>
      <c r="AD131" s="93"/>
      <c r="AE131" s="93"/>
      <c r="AF131" s="93"/>
      <c r="AG131" s="103"/>
      <c r="AH131" s="92" t="e">
        <f>VLOOKUP(AH129,Data,2,FALSE)</f>
        <v>#N/A</v>
      </c>
      <c r="AI131" s="93"/>
      <c r="AJ131" s="93"/>
      <c r="AK131" s="93"/>
      <c r="AL131" s="94"/>
      <c r="AM131" s="102" t="e">
        <f>VLOOKUP(AH129,Data,3,FALSE)</f>
        <v>#N/A</v>
      </c>
      <c r="AN131" s="93"/>
      <c r="AO131" s="93"/>
      <c r="AP131" s="93"/>
      <c r="AQ131" s="103"/>
      <c r="AR131" s="92" t="e">
        <f>VLOOKUP(AR129,Data,2,FALSE)</f>
        <v>#N/A</v>
      </c>
      <c r="AS131" s="93"/>
      <c r="AT131" s="93"/>
      <c r="AU131" s="93"/>
      <c r="AV131" s="93"/>
      <c r="AW131" s="94"/>
      <c r="AX131" s="92" t="e">
        <f>VLOOKUP(AR129,Data,3,FALSE)</f>
        <v>#N/A</v>
      </c>
      <c r="AY131" s="93"/>
      <c r="AZ131" s="93"/>
      <c r="BA131" s="93"/>
      <c r="BB131" s="93"/>
      <c r="BC131" s="93"/>
      <c r="BD131" s="99"/>
      <c r="BE131" s="101"/>
    </row>
    <row r="132" spans="2:57" s="3" customFormat="1" ht="14.95" customHeight="1" x14ac:dyDescent="0.25">
      <c r="B132" s="78">
        <v>43</v>
      </c>
      <c r="C132" s="104"/>
      <c r="D132" s="107"/>
      <c r="E132" s="108"/>
      <c r="F132" s="108"/>
      <c r="G132" s="108"/>
      <c r="H132" s="108"/>
      <c r="I132" s="108"/>
      <c r="J132" s="108"/>
      <c r="K132" s="108"/>
      <c r="L132" s="108"/>
      <c r="M132" s="109"/>
      <c r="N132" s="107"/>
      <c r="O132" s="108"/>
      <c r="P132" s="108"/>
      <c r="Q132" s="108"/>
      <c r="R132" s="108"/>
      <c r="S132" s="108"/>
      <c r="T132" s="108"/>
      <c r="U132" s="108"/>
      <c r="V132" s="108"/>
      <c r="W132" s="109"/>
      <c r="X132" s="107"/>
      <c r="Y132" s="108"/>
      <c r="Z132" s="108"/>
      <c r="AA132" s="108"/>
      <c r="AB132" s="108"/>
      <c r="AC132" s="108"/>
      <c r="AD132" s="108"/>
      <c r="AE132" s="108"/>
      <c r="AF132" s="108"/>
      <c r="AG132" s="109"/>
      <c r="AH132" s="107"/>
      <c r="AI132" s="108"/>
      <c r="AJ132" s="108"/>
      <c r="AK132" s="108"/>
      <c r="AL132" s="108"/>
      <c r="AM132" s="108"/>
      <c r="AN132" s="108"/>
      <c r="AO132" s="108"/>
      <c r="AP132" s="108"/>
      <c r="AQ132" s="109"/>
      <c r="AR132" s="96"/>
      <c r="AS132" s="97"/>
      <c r="AT132" s="97"/>
      <c r="AU132" s="97"/>
      <c r="AV132" s="97"/>
      <c r="AW132" s="97"/>
      <c r="AX132" s="97"/>
      <c r="AY132" s="97"/>
      <c r="AZ132" s="97"/>
      <c r="BA132" s="97"/>
      <c r="BB132" s="97"/>
      <c r="BC132" s="97"/>
      <c r="BD132" s="98" t="b">
        <f>IF(COUNTIF(DH13,"10"),"✓")</f>
        <v>0</v>
      </c>
      <c r="BE132" s="100">
        <f>COUNTIF(D133:BC133,"*")</f>
        <v>0</v>
      </c>
    </row>
    <row r="133" spans="2:57" s="3" customFormat="1" ht="14.95" customHeight="1" x14ac:dyDescent="0.25">
      <c r="B133" s="79"/>
      <c r="C133" s="105"/>
      <c r="D133" s="66"/>
      <c r="E133" s="64"/>
      <c r="F133" s="64"/>
      <c r="G133" s="64"/>
      <c r="H133" s="64"/>
      <c r="I133" s="64"/>
      <c r="J133" s="64"/>
      <c r="K133" s="64"/>
      <c r="L133" s="64"/>
      <c r="M133" s="67"/>
      <c r="N133" s="66"/>
      <c r="O133" s="64"/>
      <c r="P133" s="64"/>
      <c r="Q133" s="64"/>
      <c r="R133" s="64"/>
      <c r="S133" s="64"/>
      <c r="T133" s="64"/>
      <c r="U133" s="64"/>
      <c r="V133" s="64"/>
      <c r="W133" s="67"/>
      <c r="X133" s="66"/>
      <c r="Y133" s="64"/>
      <c r="Z133" s="64"/>
      <c r="AA133" s="64"/>
      <c r="AB133" s="64"/>
      <c r="AC133" s="64"/>
      <c r="AD133" s="64"/>
      <c r="AE133" s="64"/>
      <c r="AF133" s="64"/>
      <c r="AG133" s="67"/>
      <c r="AH133" s="66"/>
      <c r="AI133" s="64"/>
      <c r="AJ133" s="64"/>
      <c r="AK133" s="64"/>
      <c r="AL133" s="64"/>
      <c r="AM133" s="64"/>
      <c r="AN133" s="64"/>
      <c r="AO133" s="64"/>
      <c r="AP133" s="64"/>
      <c r="AQ133" s="65"/>
      <c r="AR133" s="66"/>
      <c r="AS133" s="64"/>
      <c r="AT133" s="64"/>
      <c r="AU133" s="64"/>
      <c r="AV133" s="64"/>
      <c r="AW133" s="64"/>
      <c r="AX133" s="64"/>
      <c r="AY133" s="64"/>
      <c r="AZ133" s="64"/>
      <c r="BA133" s="64"/>
      <c r="BB133" s="64"/>
      <c r="BC133" s="65"/>
      <c r="BD133" s="98"/>
      <c r="BE133" s="100"/>
    </row>
    <row r="134" spans="2:57" s="3" customFormat="1" ht="14.95" customHeight="1" thickBot="1" x14ac:dyDescent="0.3">
      <c r="B134" s="80"/>
      <c r="C134" s="106"/>
      <c r="D134" s="92" t="e">
        <f>VLOOKUP(D132,Data,2,FALSE)</f>
        <v>#N/A</v>
      </c>
      <c r="E134" s="93"/>
      <c r="F134" s="93"/>
      <c r="G134" s="93"/>
      <c r="H134" s="94"/>
      <c r="I134" s="102" t="e">
        <f>VLOOKUP(D132,Data,3,FALSE)</f>
        <v>#N/A</v>
      </c>
      <c r="J134" s="93"/>
      <c r="K134" s="93"/>
      <c r="L134" s="93"/>
      <c r="M134" s="103"/>
      <c r="N134" s="92" t="e">
        <f>VLOOKUP(N132,Data,2,FALSE)</f>
        <v>#N/A</v>
      </c>
      <c r="O134" s="93"/>
      <c r="P134" s="93"/>
      <c r="Q134" s="93"/>
      <c r="R134" s="94"/>
      <c r="S134" s="102" t="e">
        <f>VLOOKUP(N132,Data,3,FALSE)</f>
        <v>#N/A</v>
      </c>
      <c r="T134" s="93"/>
      <c r="U134" s="93"/>
      <c r="V134" s="93"/>
      <c r="W134" s="103"/>
      <c r="X134" s="92" t="e">
        <f>VLOOKUP(X132,Data,2,FALSE)</f>
        <v>#N/A</v>
      </c>
      <c r="Y134" s="93"/>
      <c r="Z134" s="93"/>
      <c r="AA134" s="93"/>
      <c r="AB134" s="94"/>
      <c r="AC134" s="102" t="e">
        <f>VLOOKUP(X132,Data,3,FALSE)</f>
        <v>#N/A</v>
      </c>
      <c r="AD134" s="93"/>
      <c r="AE134" s="93"/>
      <c r="AF134" s="93"/>
      <c r="AG134" s="103"/>
      <c r="AH134" s="92" t="e">
        <f>VLOOKUP(AH132,Data,2,FALSE)</f>
        <v>#N/A</v>
      </c>
      <c r="AI134" s="93"/>
      <c r="AJ134" s="93"/>
      <c r="AK134" s="93"/>
      <c r="AL134" s="94"/>
      <c r="AM134" s="102" t="e">
        <f>VLOOKUP(AH132,Data,3,FALSE)</f>
        <v>#N/A</v>
      </c>
      <c r="AN134" s="93"/>
      <c r="AO134" s="93"/>
      <c r="AP134" s="93"/>
      <c r="AQ134" s="103"/>
      <c r="AR134" s="92" t="e">
        <f>VLOOKUP(AR132,Data,2,FALSE)</f>
        <v>#N/A</v>
      </c>
      <c r="AS134" s="93"/>
      <c r="AT134" s="93"/>
      <c r="AU134" s="93"/>
      <c r="AV134" s="93"/>
      <c r="AW134" s="94"/>
      <c r="AX134" s="92" t="e">
        <f>VLOOKUP(AR132,Data,3,FALSE)</f>
        <v>#N/A</v>
      </c>
      <c r="AY134" s="93"/>
      <c r="AZ134" s="93"/>
      <c r="BA134" s="93"/>
      <c r="BB134" s="93"/>
      <c r="BC134" s="93"/>
      <c r="BD134" s="99"/>
      <c r="BE134" s="101"/>
    </row>
    <row r="135" spans="2:57" s="3" customFormat="1" ht="14.95" customHeight="1" x14ac:dyDescent="0.25">
      <c r="B135" s="78">
        <v>44</v>
      </c>
      <c r="C135" s="104"/>
      <c r="D135" s="107"/>
      <c r="E135" s="108"/>
      <c r="F135" s="108"/>
      <c r="G135" s="108"/>
      <c r="H135" s="108"/>
      <c r="I135" s="108"/>
      <c r="J135" s="108"/>
      <c r="K135" s="108"/>
      <c r="L135" s="108"/>
      <c r="M135" s="109"/>
      <c r="N135" s="107"/>
      <c r="O135" s="108"/>
      <c r="P135" s="108"/>
      <c r="Q135" s="108"/>
      <c r="R135" s="108"/>
      <c r="S135" s="108"/>
      <c r="T135" s="108"/>
      <c r="U135" s="108"/>
      <c r="V135" s="108"/>
      <c r="W135" s="109"/>
      <c r="X135" s="107"/>
      <c r="Y135" s="108"/>
      <c r="Z135" s="108"/>
      <c r="AA135" s="108"/>
      <c r="AB135" s="108"/>
      <c r="AC135" s="108"/>
      <c r="AD135" s="108"/>
      <c r="AE135" s="108"/>
      <c r="AF135" s="108"/>
      <c r="AG135" s="109"/>
      <c r="AH135" s="107"/>
      <c r="AI135" s="108"/>
      <c r="AJ135" s="108"/>
      <c r="AK135" s="108"/>
      <c r="AL135" s="108"/>
      <c r="AM135" s="108"/>
      <c r="AN135" s="108"/>
      <c r="AO135" s="108"/>
      <c r="AP135" s="108"/>
      <c r="AQ135" s="109"/>
      <c r="AR135" s="96"/>
      <c r="AS135" s="97"/>
      <c r="AT135" s="97"/>
      <c r="AU135" s="97"/>
      <c r="AV135" s="97"/>
      <c r="AW135" s="97"/>
      <c r="AX135" s="97"/>
      <c r="AY135" s="97"/>
      <c r="AZ135" s="97"/>
      <c r="BA135" s="97"/>
      <c r="BB135" s="97"/>
      <c r="BC135" s="97"/>
      <c r="BD135" s="98" t="b">
        <f>IF(COUNTIF(DI13,"10"),"✓")</f>
        <v>0</v>
      </c>
      <c r="BE135" s="100">
        <f>COUNTIF(D136:BC136,"*")</f>
        <v>0</v>
      </c>
    </row>
    <row r="136" spans="2:57" s="3" customFormat="1" ht="14.95" customHeight="1" x14ac:dyDescent="0.25">
      <c r="B136" s="79"/>
      <c r="C136" s="105"/>
      <c r="D136" s="66"/>
      <c r="E136" s="64"/>
      <c r="F136" s="64"/>
      <c r="G136" s="64"/>
      <c r="H136" s="64"/>
      <c r="I136" s="64"/>
      <c r="J136" s="64"/>
      <c r="K136" s="64"/>
      <c r="L136" s="64"/>
      <c r="M136" s="67"/>
      <c r="N136" s="66"/>
      <c r="O136" s="64"/>
      <c r="P136" s="64"/>
      <c r="Q136" s="64"/>
      <c r="R136" s="64"/>
      <c r="S136" s="64"/>
      <c r="T136" s="64"/>
      <c r="U136" s="64"/>
      <c r="V136" s="64"/>
      <c r="W136" s="67"/>
      <c r="X136" s="66"/>
      <c r="Y136" s="64"/>
      <c r="Z136" s="64"/>
      <c r="AA136" s="64"/>
      <c r="AB136" s="64"/>
      <c r="AC136" s="64"/>
      <c r="AD136" s="64"/>
      <c r="AE136" s="64"/>
      <c r="AF136" s="64"/>
      <c r="AG136" s="67"/>
      <c r="AH136" s="66"/>
      <c r="AI136" s="64"/>
      <c r="AJ136" s="64"/>
      <c r="AK136" s="64"/>
      <c r="AL136" s="64"/>
      <c r="AM136" s="64"/>
      <c r="AN136" s="64"/>
      <c r="AO136" s="64"/>
      <c r="AP136" s="64"/>
      <c r="AQ136" s="65"/>
      <c r="AR136" s="66"/>
      <c r="AS136" s="64"/>
      <c r="AT136" s="64"/>
      <c r="AU136" s="64"/>
      <c r="AV136" s="64"/>
      <c r="AW136" s="64"/>
      <c r="AX136" s="64"/>
      <c r="AY136" s="64"/>
      <c r="AZ136" s="64"/>
      <c r="BA136" s="64"/>
      <c r="BB136" s="64"/>
      <c r="BC136" s="65"/>
      <c r="BD136" s="98"/>
      <c r="BE136" s="100"/>
    </row>
    <row r="137" spans="2:57" s="3" customFormat="1" ht="14.95" customHeight="1" thickBot="1" x14ac:dyDescent="0.3">
      <c r="B137" s="80"/>
      <c r="C137" s="106"/>
      <c r="D137" s="92" t="e">
        <f>VLOOKUP(D135,Data,2,FALSE)</f>
        <v>#N/A</v>
      </c>
      <c r="E137" s="93"/>
      <c r="F137" s="93"/>
      <c r="G137" s="93"/>
      <c r="H137" s="94"/>
      <c r="I137" s="102" t="e">
        <f>VLOOKUP(D135,Data,3,FALSE)</f>
        <v>#N/A</v>
      </c>
      <c r="J137" s="93"/>
      <c r="K137" s="93"/>
      <c r="L137" s="93"/>
      <c r="M137" s="103"/>
      <c r="N137" s="92" t="e">
        <f>VLOOKUP(N135,Data,2,FALSE)</f>
        <v>#N/A</v>
      </c>
      <c r="O137" s="93"/>
      <c r="P137" s="93"/>
      <c r="Q137" s="93"/>
      <c r="R137" s="94"/>
      <c r="S137" s="102" t="e">
        <f>VLOOKUP(N135,Data,3,FALSE)</f>
        <v>#N/A</v>
      </c>
      <c r="T137" s="93"/>
      <c r="U137" s="93"/>
      <c r="V137" s="93"/>
      <c r="W137" s="103"/>
      <c r="X137" s="92" t="e">
        <f>VLOOKUP(X135,Data,2,FALSE)</f>
        <v>#N/A</v>
      </c>
      <c r="Y137" s="93"/>
      <c r="Z137" s="93"/>
      <c r="AA137" s="93"/>
      <c r="AB137" s="94"/>
      <c r="AC137" s="102" t="e">
        <f>VLOOKUP(X135,Data,3,FALSE)</f>
        <v>#N/A</v>
      </c>
      <c r="AD137" s="93"/>
      <c r="AE137" s="93"/>
      <c r="AF137" s="93"/>
      <c r="AG137" s="103"/>
      <c r="AH137" s="92" t="e">
        <f>VLOOKUP(AH135,Data,2,FALSE)</f>
        <v>#N/A</v>
      </c>
      <c r="AI137" s="93"/>
      <c r="AJ137" s="93"/>
      <c r="AK137" s="93"/>
      <c r="AL137" s="94"/>
      <c r="AM137" s="102" t="e">
        <f>VLOOKUP(AH135,Data,3,FALSE)</f>
        <v>#N/A</v>
      </c>
      <c r="AN137" s="93"/>
      <c r="AO137" s="93"/>
      <c r="AP137" s="93"/>
      <c r="AQ137" s="103"/>
      <c r="AR137" s="92" t="e">
        <f>VLOOKUP(AR135,Data,2,FALSE)</f>
        <v>#N/A</v>
      </c>
      <c r="AS137" s="93"/>
      <c r="AT137" s="93"/>
      <c r="AU137" s="93"/>
      <c r="AV137" s="93"/>
      <c r="AW137" s="94"/>
      <c r="AX137" s="92" t="e">
        <f>VLOOKUP(AR135,Data,3,FALSE)</f>
        <v>#N/A</v>
      </c>
      <c r="AY137" s="93"/>
      <c r="AZ137" s="93"/>
      <c r="BA137" s="93"/>
      <c r="BB137" s="93"/>
      <c r="BC137" s="93"/>
      <c r="BD137" s="99"/>
      <c r="BE137" s="101"/>
    </row>
    <row r="138" spans="2:57" s="3" customFormat="1" ht="14.95" customHeight="1" x14ac:dyDescent="0.25">
      <c r="B138" s="78">
        <v>45</v>
      </c>
      <c r="C138" s="104"/>
      <c r="D138" s="107"/>
      <c r="E138" s="108"/>
      <c r="F138" s="108"/>
      <c r="G138" s="108"/>
      <c r="H138" s="108"/>
      <c r="I138" s="108"/>
      <c r="J138" s="108"/>
      <c r="K138" s="108"/>
      <c r="L138" s="108"/>
      <c r="M138" s="109"/>
      <c r="N138" s="107"/>
      <c r="O138" s="108"/>
      <c r="P138" s="108"/>
      <c r="Q138" s="108"/>
      <c r="R138" s="108"/>
      <c r="S138" s="108"/>
      <c r="T138" s="108"/>
      <c r="U138" s="108"/>
      <c r="V138" s="108"/>
      <c r="W138" s="109"/>
      <c r="X138" s="107"/>
      <c r="Y138" s="108"/>
      <c r="Z138" s="108"/>
      <c r="AA138" s="108"/>
      <c r="AB138" s="108"/>
      <c r="AC138" s="108"/>
      <c r="AD138" s="108"/>
      <c r="AE138" s="108"/>
      <c r="AF138" s="108"/>
      <c r="AG138" s="109"/>
      <c r="AH138" s="107"/>
      <c r="AI138" s="108"/>
      <c r="AJ138" s="108"/>
      <c r="AK138" s="108"/>
      <c r="AL138" s="108"/>
      <c r="AM138" s="108"/>
      <c r="AN138" s="108"/>
      <c r="AO138" s="108"/>
      <c r="AP138" s="108"/>
      <c r="AQ138" s="109"/>
      <c r="AR138" s="96"/>
      <c r="AS138" s="97"/>
      <c r="AT138" s="97"/>
      <c r="AU138" s="97"/>
      <c r="AV138" s="97"/>
      <c r="AW138" s="97"/>
      <c r="AX138" s="97"/>
      <c r="AY138" s="97"/>
      <c r="AZ138" s="97"/>
      <c r="BA138" s="97"/>
      <c r="BB138" s="97"/>
      <c r="BC138" s="97"/>
      <c r="BD138" s="98" t="b">
        <f>IF(COUNTIF(DJ13,"10"),"✓")</f>
        <v>0</v>
      </c>
      <c r="BE138" s="100">
        <f>COUNTIF(D139:BC139,"*")</f>
        <v>0</v>
      </c>
    </row>
    <row r="139" spans="2:57" s="3" customFormat="1" ht="14.95" customHeight="1" x14ac:dyDescent="0.25">
      <c r="B139" s="79"/>
      <c r="C139" s="105"/>
      <c r="D139" s="66"/>
      <c r="E139" s="64"/>
      <c r="F139" s="64"/>
      <c r="G139" s="64"/>
      <c r="H139" s="64"/>
      <c r="I139" s="64"/>
      <c r="J139" s="64"/>
      <c r="K139" s="64"/>
      <c r="L139" s="64"/>
      <c r="M139" s="67"/>
      <c r="N139" s="66"/>
      <c r="O139" s="64"/>
      <c r="P139" s="64"/>
      <c r="Q139" s="64"/>
      <c r="R139" s="64"/>
      <c r="S139" s="64"/>
      <c r="T139" s="64"/>
      <c r="U139" s="64"/>
      <c r="V139" s="64"/>
      <c r="W139" s="67"/>
      <c r="X139" s="66"/>
      <c r="Y139" s="64"/>
      <c r="Z139" s="64"/>
      <c r="AA139" s="64"/>
      <c r="AB139" s="64"/>
      <c r="AC139" s="64"/>
      <c r="AD139" s="64"/>
      <c r="AE139" s="64"/>
      <c r="AF139" s="64"/>
      <c r="AG139" s="67"/>
      <c r="AH139" s="66"/>
      <c r="AI139" s="64"/>
      <c r="AJ139" s="64"/>
      <c r="AK139" s="64"/>
      <c r="AL139" s="64"/>
      <c r="AM139" s="64"/>
      <c r="AN139" s="64"/>
      <c r="AO139" s="64"/>
      <c r="AP139" s="64"/>
      <c r="AQ139" s="65"/>
      <c r="AR139" s="66"/>
      <c r="AS139" s="64"/>
      <c r="AT139" s="64"/>
      <c r="AU139" s="64"/>
      <c r="AV139" s="64"/>
      <c r="AW139" s="64"/>
      <c r="AX139" s="64"/>
      <c r="AY139" s="64"/>
      <c r="AZ139" s="64"/>
      <c r="BA139" s="64"/>
      <c r="BB139" s="64"/>
      <c r="BC139" s="65"/>
      <c r="BD139" s="98"/>
      <c r="BE139" s="100"/>
    </row>
    <row r="140" spans="2:57" s="3" customFormat="1" ht="14.95" customHeight="1" thickBot="1" x14ac:dyDescent="0.3">
      <c r="B140" s="80"/>
      <c r="C140" s="106"/>
      <c r="D140" s="92" t="e">
        <f>VLOOKUP(D138,Data,2,FALSE)</f>
        <v>#N/A</v>
      </c>
      <c r="E140" s="93"/>
      <c r="F140" s="93"/>
      <c r="G140" s="93"/>
      <c r="H140" s="94"/>
      <c r="I140" s="102" t="e">
        <f>VLOOKUP(D138,Data,3,FALSE)</f>
        <v>#N/A</v>
      </c>
      <c r="J140" s="93"/>
      <c r="K140" s="93"/>
      <c r="L140" s="93"/>
      <c r="M140" s="103"/>
      <c r="N140" s="92" t="e">
        <f>VLOOKUP(N138,Data,2,FALSE)</f>
        <v>#N/A</v>
      </c>
      <c r="O140" s="93"/>
      <c r="P140" s="93"/>
      <c r="Q140" s="93"/>
      <c r="R140" s="94"/>
      <c r="S140" s="102" t="e">
        <f>VLOOKUP(N138,Data,3,FALSE)</f>
        <v>#N/A</v>
      </c>
      <c r="T140" s="93"/>
      <c r="U140" s="93"/>
      <c r="V140" s="93"/>
      <c r="W140" s="103"/>
      <c r="X140" s="92" t="e">
        <f>VLOOKUP(X138,Data,2,FALSE)</f>
        <v>#N/A</v>
      </c>
      <c r="Y140" s="93"/>
      <c r="Z140" s="93"/>
      <c r="AA140" s="93"/>
      <c r="AB140" s="94"/>
      <c r="AC140" s="102" t="e">
        <f>VLOOKUP(X138,Data,3,FALSE)</f>
        <v>#N/A</v>
      </c>
      <c r="AD140" s="93"/>
      <c r="AE140" s="93"/>
      <c r="AF140" s="93"/>
      <c r="AG140" s="103"/>
      <c r="AH140" s="92" t="e">
        <f>VLOOKUP(AH138,Data,2,FALSE)</f>
        <v>#N/A</v>
      </c>
      <c r="AI140" s="93"/>
      <c r="AJ140" s="93"/>
      <c r="AK140" s="93"/>
      <c r="AL140" s="94"/>
      <c r="AM140" s="102" t="e">
        <f>VLOOKUP(AH138,Data,3,FALSE)</f>
        <v>#N/A</v>
      </c>
      <c r="AN140" s="93"/>
      <c r="AO140" s="93"/>
      <c r="AP140" s="93"/>
      <c r="AQ140" s="103"/>
      <c r="AR140" s="92" t="e">
        <f>VLOOKUP(AR138,Data,2,FALSE)</f>
        <v>#N/A</v>
      </c>
      <c r="AS140" s="93"/>
      <c r="AT140" s="93"/>
      <c r="AU140" s="93"/>
      <c r="AV140" s="93"/>
      <c r="AW140" s="94"/>
      <c r="AX140" s="92" t="e">
        <f>VLOOKUP(AR138,Data,3,FALSE)</f>
        <v>#N/A</v>
      </c>
      <c r="AY140" s="93"/>
      <c r="AZ140" s="93"/>
      <c r="BA140" s="93"/>
      <c r="BB140" s="93"/>
      <c r="BC140" s="93"/>
      <c r="BD140" s="99"/>
      <c r="BE140" s="101"/>
    </row>
    <row r="141" spans="2:57" s="3" customFormat="1" ht="14.95" customHeight="1" x14ac:dyDescent="0.25">
      <c r="B141" s="78">
        <v>46</v>
      </c>
      <c r="C141" s="104"/>
      <c r="D141" s="107"/>
      <c r="E141" s="108"/>
      <c r="F141" s="108"/>
      <c r="G141" s="108"/>
      <c r="H141" s="108"/>
      <c r="I141" s="108"/>
      <c r="J141" s="108"/>
      <c r="K141" s="108"/>
      <c r="L141" s="108"/>
      <c r="M141" s="109"/>
      <c r="N141" s="107"/>
      <c r="O141" s="108"/>
      <c r="P141" s="108"/>
      <c r="Q141" s="108"/>
      <c r="R141" s="108"/>
      <c r="S141" s="108"/>
      <c r="T141" s="108"/>
      <c r="U141" s="108"/>
      <c r="V141" s="108"/>
      <c r="W141" s="109"/>
      <c r="X141" s="107"/>
      <c r="Y141" s="108"/>
      <c r="Z141" s="108"/>
      <c r="AA141" s="108"/>
      <c r="AB141" s="108"/>
      <c r="AC141" s="108"/>
      <c r="AD141" s="108"/>
      <c r="AE141" s="108"/>
      <c r="AF141" s="108"/>
      <c r="AG141" s="109"/>
      <c r="AH141" s="107"/>
      <c r="AI141" s="108"/>
      <c r="AJ141" s="108"/>
      <c r="AK141" s="108"/>
      <c r="AL141" s="108"/>
      <c r="AM141" s="108"/>
      <c r="AN141" s="108"/>
      <c r="AO141" s="108"/>
      <c r="AP141" s="108"/>
      <c r="AQ141" s="109"/>
      <c r="AR141" s="96"/>
      <c r="AS141" s="97"/>
      <c r="AT141" s="97"/>
      <c r="AU141" s="97"/>
      <c r="AV141" s="97"/>
      <c r="AW141" s="97"/>
      <c r="AX141" s="97"/>
      <c r="AY141" s="97"/>
      <c r="AZ141" s="97"/>
      <c r="BA141" s="97"/>
      <c r="BB141" s="97"/>
      <c r="BC141" s="97"/>
      <c r="BD141" s="98" t="b">
        <f>IF(COUNTIF(DK13,"10"),"✓")</f>
        <v>0</v>
      </c>
      <c r="BE141" s="100">
        <f>COUNTIF(D142:BC142,"*")</f>
        <v>0</v>
      </c>
    </row>
    <row r="142" spans="2:57" s="3" customFormat="1" ht="14.95" customHeight="1" x14ac:dyDescent="0.25">
      <c r="B142" s="79"/>
      <c r="C142" s="105"/>
      <c r="D142" s="66"/>
      <c r="E142" s="64"/>
      <c r="F142" s="64"/>
      <c r="G142" s="64"/>
      <c r="H142" s="64"/>
      <c r="I142" s="64"/>
      <c r="J142" s="64"/>
      <c r="K142" s="64"/>
      <c r="L142" s="64"/>
      <c r="M142" s="67"/>
      <c r="N142" s="66"/>
      <c r="O142" s="64"/>
      <c r="P142" s="64"/>
      <c r="Q142" s="64"/>
      <c r="R142" s="64"/>
      <c r="S142" s="64"/>
      <c r="T142" s="64"/>
      <c r="U142" s="64"/>
      <c r="V142" s="64"/>
      <c r="W142" s="67"/>
      <c r="X142" s="66"/>
      <c r="Y142" s="64"/>
      <c r="Z142" s="64"/>
      <c r="AA142" s="64"/>
      <c r="AB142" s="64"/>
      <c r="AC142" s="64"/>
      <c r="AD142" s="64"/>
      <c r="AE142" s="64"/>
      <c r="AF142" s="64"/>
      <c r="AG142" s="67"/>
      <c r="AH142" s="66"/>
      <c r="AI142" s="64"/>
      <c r="AJ142" s="64"/>
      <c r="AK142" s="64"/>
      <c r="AL142" s="64"/>
      <c r="AM142" s="64"/>
      <c r="AN142" s="64"/>
      <c r="AO142" s="64"/>
      <c r="AP142" s="64"/>
      <c r="AQ142" s="65"/>
      <c r="AR142" s="66"/>
      <c r="AS142" s="64"/>
      <c r="AT142" s="64"/>
      <c r="AU142" s="64"/>
      <c r="AV142" s="64"/>
      <c r="AW142" s="64"/>
      <c r="AX142" s="64"/>
      <c r="AY142" s="64"/>
      <c r="AZ142" s="64"/>
      <c r="BA142" s="64"/>
      <c r="BB142" s="64"/>
      <c r="BC142" s="65"/>
      <c r="BD142" s="98"/>
      <c r="BE142" s="100"/>
    </row>
    <row r="143" spans="2:57" s="3" customFormat="1" ht="14.95" customHeight="1" thickBot="1" x14ac:dyDescent="0.3">
      <c r="B143" s="80"/>
      <c r="C143" s="106"/>
      <c r="D143" s="92" t="e">
        <f>VLOOKUP(D141,Data,2,FALSE)</f>
        <v>#N/A</v>
      </c>
      <c r="E143" s="93"/>
      <c r="F143" s="93"/>
      <c r="G143" s="93"/>
      <c r="H143" s="94"/>
      <c r="I143" s="102" t="e">
        <f>VLOOKUP(D141,Data,3,FALSE)</f>
        <v>#N/A</v>
      </c>
      <c r="J143" s="93"/>
      <c r="K143" s="93"/>
      <c r="L143" s="93"/>
      <c r="M143" s="103"/>
      <c r="N143" s="92" t="e">
        <f>VLOOKUP(N141,Data,2,FALSE)</f>
        <v>#N/A</v>
      </c>
      <c r="O143" s="93"/>
      <c r="P143" s="93"/>
      <c r="Q143" s="93"/>
      <c r="R143" s="94"/>
      <c r="S143" s="102" t="e">
        <f>VLOOKUP(N141,Data,3,FALSE)</f>
        <v>#N/A</v>
      </c>
      <c r="T143" s="93"/>
      <c r="U143" s="93"/>
      <c r="V143" s="93"/>
      <c r="W143" s="103"/>
      <c r="X143" s="92" t="e">
        <f>VLOOKUP(X141,Data,2,FALSE)</f>
        <v>#N/A</v>
      </c>
      <c r="Y143" s="93"/>
      <c r="Z143" s="93"/>
      <c r="AA143" s="93"/>
      <c r="AB143" s="94"/>
      <c r="AC143" s="102" t="e">
        <f>VLOOKUP(X141,Data,3,FALSE)</f>
        <v>#N/A</v>
      </c>
      <c r="AD143" s="93"/>
      <c r="AE143" s="93"/>
      <c r="AF143" s="93"/>
      <c r="AG143" s="103"/>
      <c r="AH143" s="92" t="e">
        <f>VLOOKUP(AH141,Data,2,FALSE)</f>
        <v>#N/A</v>
      </c>
      <c r="AI143" s="93"/>
      <c r="AJ143" s="93"/>
      <c r="AK143" s="93"/>
      <c r="AL143" s="94"/>
      <c r="AM143" s="102" t="e">
        <f>VLOOKUP(AH141,Data,3,FALSE)</f>
        <v>#N/A</v>
      </c>
      <c r="AN143" s="93"/>
      <c r="AO143" s="93"/>
      <c r="AP143" s="93"/>
      <c r="AQ143" s="103"/>
      <c r="AR143" s="92" t="e">
        <f>VLOOKUP(AR141,Data,2,FALSE)</f>
        <v>#N/A</v>
      </c>
      <c r="AS143" s="93"/>
      <c r="AT143" s="93"/>
      <c r="AU143" s="93"/>
      <c r="AV143" s="93"/>
      <c r="AW143" s="94"/>
      <c r="AX143" s="92" t="e">
        <f>VLOOKUP(AR141,Data,3,FALSE)</f>
        <v>#N/A</v>
      </c>
      <c r="AY143" s="93"/>
      <c r="AZ143" s="93"/>
      <c r="BA143" s="93"/>
      <c r="BB143" s="93"/>
      <c r="BC143" s="93"/>
      <c r="BD143" s="99"/>
      <c r="BE143" s="101"/>
    </row>
    <row r="144" spans="2:57" s="3" customFormat="1" ht="14.95" customHeight="1" x14ac:dyDescent="0.25">
      <c r="B144" s="78">
        <v>47</v>
      </c>
      <c r="C144" s="104"/>
      <c r="D144" s="107"/>
      <c r="E144" s="108"/>
      <c r="F144" s="108"/>
      <c r="G144" s="108"/>
      <c r="H144" s="108"/>
      <c r="I144" s="108"/>
      <c r="J144" s="108"/>
      <c r="K144" s="108"/>
      <c r="L144" s="108"/>
      <c r="M144" s="109"/>
      <c r="N144" s="107"/>
      <c r="O144" s="108"/>
      <c r="P144" s="108"/>
      <c r="Q144" s="108"/>
      <c r="R144" s="108"/>
      <c r="S144" s="108"/>
      <c r="T144" s="108"/>
      <c r="U144" s="108"/>
      <c r="V144" s="108"/>
      <c r="W144" s="109"/>
      <c r="X144" s="107"/>
      <c r="Y144" s="108"/>
      <c r="Z144" s="108"/>
      <c r="AA144" s="108"/>
      <c r="AB144" s="108"/>
      <c r="AC144" s="108"/>
      <c r="AD144" s="108"/>
      <c r="AE144" s="108"/>
      <c r="AF144" s="108"/>
      <c r="AG144" s="109"/>
      <c r="AH144" s="107"/>
      <c r="AI144" s="108"/>
      <c r="AJ144" s="108"/>
      <c r="AK144" s="108"/>
      <c r="AL144" s="108"/>
      <c r="AM144" s="108"/>
      <c r="AN144" s="108"/>
      <c r="AO144" s="108"/>
      <c r="AP144" s="108"/>
      <c r="AQ144" s="109"/>
      <c r="AR144" s="96"/>
      <c r="AS144" s="97"/>
      <c r="AT144" s="97"/>
      <c r="AU144" s="97"/>
      <c r="AV144" s="97"/>
      <c r="AW144" s="97"/>
      <c r="AX144" s="97"/>
      <c r="AY144" s="97"/>
      <c r="AZ144" s="97"/>
      <c r="BA144" s="97"/>
      <c r="BB144" s="97"/>
      <c r="BC144" s="97"/>
      <c r="BD144" s="98" t="b">
        <f>IF(COUNTIF(DL13,"10"),"✓")</f>
        <v>0</v>
      </c>
      <c r="BE144" s="100">
        <f>COUNTIF(D145:BC145,"*")</f>
        <v>0</v>
      </c>
    </row>
    <row r="145" spans="2:57" s="3" customFormat="1" ht="14.95" customHeight="1" x14ac:dyDescent="0.25">
      <c r="B145" s="79"/>
      <c r="C145" s="105"/>
      <c r="D145" s="66"/>
      <c r="E145" s="64"/>
      <c r="F145" s="64"/>
      <c r="G145" s="64"/>
      <c r="H145" s="64"/>
      <c r="I145" s="64"/>
      <c r="J145" s="64"/>
      <c r="K145" s="64"/>
      <c r="L145" s="64"/>
      <c r="M145" s="67"/>
      <c r="N145" s="66"/>
      <c r="O145" s="64"/>
      <c r="P145" s="64"/>
      <c r="Q145" s="64"/>
      <c r="R145" s="64"/>
      <c r="S145" s="64"/>
      <c r="T145" s="64"/>
      <c r="U145" s="64"/>
      <c r="V145" s="64"/>
      <c r="W145" s="67"/>
      <c r="X145" s="66"/>
      <c r="Y145" s="64"/>
      <c r="Z145" s="64"/>
      <c r="AA145" s="64"/>
      <c r="AB145" s="64"/>
      <c r="AC145" s="64"/>
      <c r="AD145" s="64"/>
      <c r="AE145" s="64"/>
      <c r="AF145" s="64"/>
      <c r="AG145" s="67"/>
      <c r="AH145" s="66"/>
      <c r="AI145" s="64"/>
      <c r="AJ145" s="64"/>
      <c r="AK145" s="64"/>
      <c r="AL145" s="64"/>
      <c r="AM145" s="64"/>
      <c r="AN145" s="64"/>
      <c r="AO145" s="64"/>
      <c r="AP145" s="64"/>
      <c r="AQ145" s="65"/>
      <c r="AR145" s="66"/>
      <c r="AS145" s="64"/>
      <c r="AT145" s="64"/>
      <c r="AU145" s="64"/>
      <c r="AV145" s="64"/>
      <c r="AW145" s="64"/>
      <c r="AX145" s="64"/>
      <c r="AY145" s="64"/>
      <c r="AZ145" s="64"/>
      <c r="BA145" s="64"/>
      <c r="BB145" s="64"/>
      <c r="BC145" s="65"/>
      <c r="BD145" s="98"/>
      <c r="BE145" s="100"/>
    </row>
    <row r="146" spans="2:57" s="3" customFormat="1" ht="14.95" customHeight="1" thickBot="1" x14ac:dyDescent="0.3">
      <c r="B146" s="80"/>
      <c r="C146" s="106"/>
      <c r="D146" s="92" t="e">
        <f>VLOOKUP(D144,Data,2,FALSE)</f>
        <v>#N/A</v>
      </c>
      <c r="E146" s="93"/>
      <c r="F146" s="93"/>
      <c r="G146" s="93"/>
      <c r="H146" s="94"/>
      <c r="I146" s="102" t="e">
        <f>VLOOKUP(D144,Data,3,FALSE)</f>
        <v>#N/A</v>
      </c>
      <c r="J146" s="93"/>
      <c r="K146" s="93"/>
      <c r="L146" s="93"/>
      <c r="M146" s="103"/>
      <c r="N146" s="92" t="e">
        <f>VLOOKUP(N144,Data,2,FALSE)</f>
        <v>#N/A</v>
      </c>
      <c r="O146" s="93"/>
      <c r="P146" s="93"/>
      <c r="Q146" s="93"/>
      <c r="R146" s="94"/>
      <c r="S146" s="102" t="e">
        <f>VLOOKUP(N144,Data,3,FALSE)</f>
        <v>#N/A</v>
      </c>
      <c r="T146" s="93"/>
      <c r="U146" s="93"/>
      <c r="V146" s="93"/>
      <c r="W146" s="103"/>
      <c r="X146" s="92" t="e">
        <f>VLOOKUP(X144,Data,2,FALSE)</f>
        <v>#N/A</v>
      </c>
      <c r="Y146" s="93"/>
      <c r="Z146" s="93"/>
      <c r="AA146" s="93"/>
      <c r="AB146" s="94"/>
      <c r="AC146" s="102" t="e">
        <f>VLOOKUP(X144,Data,3,FALSE)</f>
        <v>#N/A</v>
      </c>
      <c r="AD146" s="93"/>
      <c r="AE146" s="93"/>
      <c r="AF146" s="93"/>
      <c r="AG146" s="103"/>
      <c r="AH146" s="92" t="e">
        <f>VLOOKUP(AH144,Data,2,FALSE)</f>
        <v>#N/A</v>
      </c>
      <c r="AI146" s="93"/>
      <c r="AJ146" s="93"/>
      <c r="AK146" s="93"/>
      <c r="AL146" s="94"/>
      <c r="AM146" s="102" t="e">
        <f>VLOOKUP(AH144,Data,3,FALSE)</f>
        <v>#N/A</v>
      </c>
      <c r="AN146" s="93"/>
      <c r="AO146" s="93"/>
      <c r="AP146" s="93"/>
      <c r="AQ146" s="103"/>
      <c r="AR146" s="92" t="e">
        <f>VLOOKUP(AR144,Data,2,FALSE)</f>
        <v>#N/A</v>
      </c>
      <c r="AS146" s="93"/>
      <c r="AT146" s="93"/>
      <c r="AU146" s="93"/>
      <c r="AV146" s="93"/>
      <c r="AW146" s="94"/>
      <c r="AX146" s="92" t="e">
        <f>VLOOKUP(AR144,Data,3,FALSE)</f>
        <v>#N/A</v>
      </c>
      <c r="AY146" s="93"/>
      <c r="AZ146" s="93"/>
      <c r="BA146" s="93"/>
      <c r="BB146" s="93"/>
      <c r="BC146" s="93"/>
      <c r="BD146" s="99"/>
      <c r="BE146" s="101"/>
    </row>
    <row r="147" spans="2:57" s="3" customFormat="1" ht="14.95" customHeight="1" x14ac:dyDescent="0.25">
      <c r="B147" s="78">
        <v>48</v>
      </c>
      <c r="C147" s="104"/>
      <c r="D147" s="107"/>
      <c r="E147" s="108"/>
      <c r="F147" s="108"/>
      <c r="G147" s="108"/>
      <c r="H147" s="108"/>
      <c r="I147" s="108"/>
      <c r="J147" s="108"/>
      <c r="K147" s="108"/>
      <c r="L147" s="108"/>
      <c r="M147" s="109"/>
      <c r="N147" s="107"/>
      <c r="O147" s="108"/>
      <c r="P147" s="108"/>
      <c r="Q147" s="108"/>
      <c r="R147" s="108"/>
      <c r="S147" s="108"/>
      <c r="T147" s="108"/>
      <c r="U147" s="108"/>
      <c r="V147" s="108"/>
      <c r="W147" s="109"/>
      <c r="X147" s="107"/>
      <c r="Y147" s="108"/>
      <c r="Z147" s="108"/>
      <c r="AA147" s="108"/>
      <c r="AB147" s="108"/>
      <c r="AC147" s="108"/>
      <c r="AD147" s="108"/>
      <c r="AE147" s="108"/>
      <c r="AF147" s="108"/>
      <c r="AG147" s="109"/>
      <c r="AH147" s="107"/>
      <c r="AI147" s="108"/>
      <c r="AJ147" s="108"/>
      <c r="AK147" s="108"/>
      <c r="AL147" s="108"/>
      <c r="AM147" s="108"/>
      <c r="AN147" s="108"/>
      <c r="AO147" s="108"/>
      <c r="AP147" s="108"/>
      <c r="AQ147" s="109"/>
      <c r="AR147" s="96"/>
      <c r="AS147" s="97"/>
      <c r="AT147" s="97"/>
      <c r="AU147" s="97"/>
      <c r="AV147" s="97"/>
      <c r="AW147" s="97"/>
      <c r="AX147" s="97"/>
      <c r="AY147" s="97"/>
      <c r="AZ147" s="97"/>
      <c r="BA147" s="97"/>
      <c r="BB147" s="97"/>
      <c r="BC147" s="97"/>
      <c r="BD147" s="98" t="b">
        <f>IF(COUNTIF(DM13,"10"),"✓")</f>
        <v>0</v>
      </c>
      <c r="BE147" s="100">
        <f>COUNTIF(D148:BC148,"*")</f>
        <v>0</v>
      </c>
    </row>
    <row r="148" spans="2:57" s="3" customFormat="1" ht="14.95" customHeight="1" x14ac:dyDescent="0.25">
      <c r="B148" s="79"/>
      <c r="C148" s="105"/>
      <c r="D148" s="66"/>
      <c r="E148" s="64"/>
      <c r="F148" s="64"/>
      <c r="G148" s="64"/>
      <c r="H148" s="64"/>
      <c r="I148" s="64"/>
      <c r="J148" s="64"/>
      <c r="K148" s="64"/>
      <c r="L148" s="64"/>
      <c r="M148" s="67"/>
      <c r="N148" s="66"/>
      <c r="O148" s="64"/>
      <c r="P148" s="64"/>
      <c r="Q148" s="64"/>
      <c r="R148" s="64"/>
      <c r="S148" s="64"/>
      <c r="T148" s="64"/>
      <c r="U148" s="64"/>
      <c r="V148" s="64"/>
      <c r="W148" s="67"/>
      <c r="X148" s="66"/>
      <c r="Y148" s="64"/>
      <c r="Z148" s="64"/>
      <c r="AA148" s="64"/>
      <c r="AB148" s="64"/>
      <c r="AC148" s="64"/>
      <c r="AD148" s="64"/>
      <c r="AE148" s="64"/>
      <c r="AF148" s="64"/>
      <c r="AG148" s="67"/>
      <c r="AH148" s="66"/>
      <c r="AI148" s="64"/>
      <c r="AJ148" s="64"/>
      <c r="AK148" s="64"/>
      <c r="AL148" s="64"/>
      <c r="AM148" s="64"/>
      <c r="AN148" s="64"/>
      <c r="AO148" s="64"/>
      <c r="AP148" s="64"/>
      <c r="AQ148" s="65"/>
      <c r="AR148" s="66"/>
      <c r="AS148" s="64"/>
      <c r="AT148" s="64"/>
      <c r="AU148" s="64"/>
      <c r="AV148" s="64"/>
      <c r="AW148" s="64"/>
      <c r="AX148" s="64"/>
      <c r="AY148" s="64"/>
      <c r="AZ148" s="64"/>
      <c r="BA148" s="64"/>
      <c r="BB148" s="64"/>
      <c r="BC148" s="65"/>
      <c r="BD148" s="98"/>
      <c r="BE148" s="100"/>
    </row>
    <row r="149" spans="2:57" s="3" customFormat="1" ht="14.95" customHeight="1" thickBot="1" x14ac:dyDescent="0.3">
      <c r="B149" s="80"/>
      <c r="C149" s="106"/>
      <c r="D149" s="92" t="e">
        <f>VLOOKUP(D147,Data,2,FALSE)</f>
        <v>#N/A</v>
      </c>
      <c r="E149" s="93"/>
      <c r="F149" s="93"/>
      <c r="G149" s="93"/>
      <c r="H149" s="94"/>
      <c r="I149" s="102" t="e">
        <f>VLOOKUP(D147,Data,3,FALSE)</f>
        <v>#N/A</v>
      </c>
      <c r="J149" s="93"/>
      <c r="K149" s="93"/>
      <c r="L149" s="93"/>
      <c r="M149" s="103"/>
      <c r="N149" s="92" t="e">
        <f>VLOOKUP(N147,Data,2,FALSE)</f>
        <v>#N/A</v>
      </c>
      <c r="O149" s="93"/>
      <c r="P149" s="93"/>
      <c r="Q149" s="93"/>
      <c r="R149" s="94"/>
      <c r="S149" s="102" t="e">
        <f>VLOOKUP(N147,Data,3,FALSE)</f>
        <v>#N/A</v>
      </c>
      <c r="T149" s="93"/>
      <c r="U149" s="93"/>
      <c r="V149" s="93"/>
      <c r="W149" s="103"/>
      <c r="X149" s="92" t="e">
        <f>VLOOKUP(X147,Data,2,FALSE)</f>
        <v>#N/A</v>
      </c>
      <c r="Y149" s="93"/>
      <c r="Z149" s="93"/>
      <c r="AA149" s="93"/>
      <c r="AB149" s="94"/>
      <c r="AC149" s="102" t="e">
        <f>VLOOKUP(X147,Data,3,FALSE)</f>
        <v>#N/A</v>
      </c>
      <c r="AD149" s="93"/>
      <c r="AE149" s="93"/>
      <c r="AF149" s="93"/>
      <c r="AG149" s="103"/>
      <c r="AH149" s="92" t="e">
        <f>VLOOKUP(AH147,Data,2,FALSE)</f>
        <v>#N/A</v>
      </c>
      <c r="AI149" s="93"/>
      <c r="AJ149" s="93"/>
      <c r="AK149" s="93"/>
      <c r="AL149" s="94"/>
      <c r="AM149" s="102" t="e">
        <f>VLOOKUP(AH147,Data,3,FALSE)</f>
        <v>#N/A</v>
      </c>
      <c r="AN149" s="93"/>
      <c r="AO149" s="93"/>
      <c r="AP149" s="93"/>
      <c r="AQ149" s="103"/>
      <c r="AR149" s="92" t="e">
        <f>VLOOKUP(AR147,Data,2,FALSE)</f>
        <v>#N/A</v>
      </c>
      <c r="AS149" s="93"/>
      <c r="AT149" s="93"/>
      <c r="AU149" s="93"/>
      <c r="AV149" s="93"/>
      <c r="AW149" s="94"/>
      <c r="AX149" s="92" t="e">
        <f>VLOOKUP(AR147,Data,3,FALSE)</f>
        <v>#N/A</v>
      </c>
      <c r="AY149" s="93"/>
      <c r="AZ149" s="93"/>
      <c r="BA149" s="93"/>
      <c r="BB149" s="93"/>
      <c r="BC149" s="93"/>
      <c r="BD149" s="99"/>
      <c r="BE149" s="101"/>
    </row>
    <row r="150" spans="2:57" s="3" customFormat="1" ht="14.95" customHeight="1" x14ac:dyDescent="0.25">
      <c r="B150" s="78">
        <v>49</v>
      </c>
      <c r="C150" s="104"/>
      <c r="D150" s="107"/>
      <c r="E150" s="108"/>
      <c r="F150" s="108"/>
      <c r="G150" s="108"/>
      <c r="H150" s="108"/>
      <c r="I150" s="108"/>
      <c r="J150" s="108"/>
      <c r="K150" s="108"/>
      <c r="L150" s="108"/>
      <c r="M150" s="109"/>
      <c r="N150" s="107"/>
      <c r="O150" s="108"/>
      <c r="P150" s="108"/>
      <c r="Q150" s="108"/>
      <c r="R150" s="108"/>
      <c r="S150" s="108"/>
      <c r="T150" s="108"/>
      <c r="U150" s="108"/>
      <c r="V150" s="108"/>
      <c r="W150" s="109"/>
      <c r="X150" s="107"/>
      <c r="Y150" s="108"/>
      <c r="Z150" s="108"/>
      <c r="AA150" s="108"/>
      <c r="AB150" s="108"/>
      <c r="AC150" s="108"/>
      <c r="AD150" s="108"/>
      <c r="AE150" s="108"/>
      <c r="AF150" s="108"/>
      <c r="AG150" s="109"/>
      <c r="AH150" s="107"/>
      <c r="AI150" s="108"/>
      <c r="AJ150" s="108"/>
      <c r="AK150" s="108"/>
      <c r="AL150" s="108"/>
      <c r="AM150" s="108"/>
      <c r="AN150" s="108"/>
      <c r="AO150" s="108"/>
      <c r="AP150" s="108"/>
      <c r="AQ150" s="109"/>
      <c r="AR150" s="96"/>
      <c r="AS150" s="97"/>
      <c r="AT150" s="97"/>
      <c r="AU150" s="97"/>
      <c r="AV150" s="97"/>
      <c r="AW150" s="97"/>
      <c r="AX150" s="97"/>
      <c r="AY150" s="97"/>
      <c r="AZ150" s="97"/>
      <c r="BA150" s="97"/>
      <c r="BB150" s="97"/>
      <c r="BC150" s="97"/>
      <c r="BD150" s="98" t="b">
        <f>IF(COUNTIF(DN13,"10"),"✓")</f>
        <v>0</v>
      </c>
      <c r="BE150" s="100">
        <f>COUNTIF(D151:BC151,"*")</f>
        <v>0</v>
      </c>
    </row>
    <row r="151" spans="2:57" s="3" customFormat="1" ht="14.95" customHeight="1" x14ac:dyDescent="0.25">
      <c r="B151" s="79"/>
      <c r="C151" s="105"/>
      <c r="D151" s="66"/>
      <c r="E151" s="64"/>
      <c r="F151" s="64"/>
      <c r="G151" s="64"/>
      <c r="H151" s="64"/>
      <c r="I151" s="64"/>
      <c r="J151" s="64"/>
      <c r="K151" s="64"/>
      <c r="L151" s="64"/>
      <c r="M151" s="67"/>
      <c r="N151" s="66"/>
      <c r="O151" s="64"/>
      <c r="P151" s="64"/>
      <c r="Q151" s="64"/>
      <c r="R151" s="64"/>
      <c r="S151" s="64"/>
      <c r="T151" s="64"/>
      <c r="U151" s="64"/>
      <c r="V151" s="64"/>
      <c r="W151" s="67"/>
      <c r="X151" s="66"/>
      <c r="Y151" s="64"/>
      <c r="Z151" s="64"/>
      <c r="AA151" s="64"/>
      <c r="AB151" s="64"/>
      <c r="AC151" s="64"/>
      <c r="AD151" s="64"/>
      <c r="AE151" s="64"/>
      <c r="AF151" s="64"/>
      <c r="AG151" s="67"/>
      <c r="AH151" s="66"/>
      <c r="AI151" s="64"/>
      <c r="AJ151" s="64"/>
      <c r="AK151" s="64"/>
      <c r="AL151" s="64"/>
      <c r="AM151" s="64"/>
      <c r="AN151" s="64"/>
      <c r="AO151" s="64"/>
      <c r="AP151" s="64"/>
      <c r="AQ151" s="65"/>
      <c r="AR151" s="66"/>
      <c r="AS151" s="64"/>
      <c r="AT151" s="64"/>
      <c r="AU151" s="64"/>
      <c r="AV151" s="64"/>
      <c r="AW151" s="64"/>
      <c r="AX151" s="64"/>
      <c r="AY151" s="64"/>
      <c r="AZ151" s="64"/>
      <c r="BA151" s="64"/>
      <c r="BB151" s="64"/>
      <c r="BC151" s="65"/>
      <c r="BD151" s="98"/>
      <c r="BE151" s="100"/>
    </row>
    <row r="152" spans="2:57" s="3" customFormat="1" ht="14.95" customHeight="1" thickBot="1" x14ac:dyDescent="0.3">
      <c r="B152" s="80"/>
      <c r="C152" s="106"/>
      <c r="D152" s="92" t="e">
        <f>VLOOKUP(D150,Data,2,FALSE)</f>
        <v>#N/A</v>
      </c>
      <c r="E152" s="93"/>
      <c r="F152" s="93"/>
      <c r="G152" s="93"/>
      <c r="H152" s="94"/>
      <c r="I152" s="102" t="e">
        <f>VLOOKUP(D150,Data,3,FALSE)</f>
        <v>#N/A</v>
      </c>
      <c r="J152" s="93"/>
      <c r="K152" s="93"/>
      <c r="L152" s="93"/>
      <c r="M152" s="103"/>
      <c r="N152" s="92" t="e">
        <f>VLOOKUP(N150,Data,2,FALSE)</f>
        <v>#N/A</v>
      </c>
      <c r="O152" s="93"/>
      <c r="P152" s="93"/>
      <c r="Q152" s="93"/>
      <c r="R152" s="94"/>
      <c r="S152" s="102" t="e">
        <f>VLOOKUP(N150,Data,3,FALSE)</f>
        <v>#N/A</v>
      </c>
      <c r="T152" s="93"/>
      <c r="U152" s="93"/>
      <c r="V152" s="93"/>
      <c r="W152" s="103"/>
      <c r="X152" s="92" t="e">
        <f>VLOOKUP(X150,Data,2,FALSE)</f>
        <v>#N/A</v>
      </c>
      <c r="Y152" s="93"/>
      <c r="Z152" s="93"/>
      <c r="AA152" s="93"/>
      <c r="AB152" s="94"/>
      <c r="AC152" s="102" t="e">
        <f>VLOOKUP(X150,Data,3,FALSE)</f>
        <v>#N/A</v>
      </c>
      <c r="AD152" s="93"/>
      <c r="AE152" s="93"/>
      <c r="AF152" s="93"/>
      <c r="AG152" s="103"/>
      <c r="AH152" s="92" t="e">
        <f>VLOOKUP(AH150,Data,2,FALSE)</f>
        <v>#N/A</v>
      </c>
      <c r="AI152" s="93"/>
      <c r="AJ152" s="93"/>
      <c r="AK152" s="93"/>
      <c r="AL152" s="94"/>
      <c r="AM152" s="102" t="e">
        <f>VLOOKUP(AH150,Data,3,FALSE)</f>
        <v>#N/A</v>
      </c>
      <c r="AN152" s="93"/>
      <c r="AO152" s="93"/>
      <c r="AP152" s="93"/>
      <c r="AQ152" s="103"/>
      <c r="AR152" s="92" t="e">
        <f>VLOOKUP(AR150,Data,2,FALSE)</f>
        <v>#N/A</v>
      </c>
      <c r="AS152" s="93"/>
      <c r="AT152" s="93"/>
      <c r="AU152" s="93"/>
      <c r="AV152" s="93"/>
      <c r="AW152" s="94"/>
      <c r="AX152" s="92" t="e">
        <f>VLOOKUP(AR150,Data,3,FALSE)</f>
        <v>#N/A</v>
      </c>
      <c r="AY152" s="93"/>
      <c r="AZ152" s="93"/>
      <c r="BA152" s="93"/>
      <c r="BB152" s="93"/>
      <c r="BC152" s="93"/>
      <c r="BD152" s="99"/>
      <c r="BE152" s="101"/>
    </row>
    <row r="153" spans="2:57" s="3" customFormat="1" ht="14.95" customHeight="1" x14ac:dyDescent="0.25">
      <c r="B153" s="78">
        <v>50</v>
      </c>
      <c r="C153" s="104"/>
      <c r="D153" s="107"/>
      <c r="E153" s="108"/>
      <c r="F153" s="108"/>
      <c r="G153" s="108"/>
      <c r="H153" s="108"/>
      <c r="I153" s="108"/>
      <c r="J153" s="108"/>
      <c r="K153" s="108"/>
      <c r="L153" s="108"/>
      <c r="M153" s="109"/>
      <c r="N153" s="107"/>
      <c r="O153" s="108"/>
      <c r="P153" s="108"/>
      <c r="Q153" s="108"/>
      <c r="R153" s="108"/>
      <c r="S153" s="108"/>
      <c r="T153" s="108"/>
      <c r="U153" s="108"/>
      <c r="V153" s="108"/>
      <c r="W153" s="109"/>
      <c r="X153" s="107"/>
      <c r="Y153" s="108"/>
      <c r="Z153" s="108"/>
      <c r="AA153" s="108"/>
      <c r="AB153" s="108"/>
      <c r="AC153" s="108"/>
      <c r="AD153" s="108"/>
      <c r="AE153" s="108"/>
      <c r="AF153" s="108"/>
      <c r="AG153" s="109"/>
      <c r="AH153" s="107"/>
      <c r="AI153" s="108"/>
      <c r="AJ153" s="108"/>
      <c r="AK153" s="108"/>
      <c r="AL153" s="108"/>
      <c r="AM153" s="108"/>
      <c r="AN153" s="108"/>
      <c r="AO153" s="108"/>
      <c r="AP153" s="108"/>
      <c r="AQ153" s="109"/>
      <c r="AR153" s="96"/>
      <c r="AS153" s="97"/>
      <c r="AT153" s="97"/>
      <c r="AU153" s="97"/>
      <c r="AV153" s="97"/>
      <c r="AW153" s="97"/>
      <c r="AX153" s="97"/>
      <c r="AY153" s="97"/>
      <c r="AZ153" s="97"/>
      <c r="BA153" s="97"/>
      <c r="BB153" s="97"/>
      <c r="BC153" s="97"/>
      <c r="BD153" s="98" t="b">
        <f>IF(COUNTIF(DO13,"10"),"✓")</f>
        <v>0</v>
      </c>
      <c r="BE153" s="100">
        <f>COUNTIF(D154:BC154,"*")</f>
        <v>0</v>
      </c>
    </row>
    <row r="154" spans="2:57" s="3" customFormat="1" ht="14.95" customHeight="1" x14ac:dyDescent="0.25">
      <c r="B154" s="79"/>
      <c r="C154" s="105"/>
      <c r="D154" s="66"/>
      <c r="E154" s="64"/>
      <c r="F154" s="64"/>
      <c r="G154" s="64"/>
      <c r="H154" s="64"/>
      <c r="I154" s="64"/>
      <c r="J154" s="64"/>
      <c r="K154" s="64"/>
      <c r="L154" s="64"/>
      <c r="M154" s="67"/>
      <c r="N154" s="66"/>
      <c r="O154" s="64"/>
      <c r="P154" s="64"/>
      <c r="Q154" s="64"/>
      <c r="R154" s="64"/>
      <c r="S154" s="64"/>
      <c r="T154" s="64"/>
      <c r="U154" s="64"/>
      <c r="V154" s="64"/>
      <c r="W154" s="67"/>
      <c r="X154" s="66"/>
      <c r="Y154" s="64"/>
      <c r="Z154" s="64"/>
      <c r="AA154" s="64"/>
      <c r="AB154" s="64"/>
      <c r="AC154" s="64"/>
      <c r="AD154" s="64"/>
      <c r="AE154" s="64"/>
      <c r="AF154" s="64"/>
      <c r="AG154" s="67"/>
      <c r="AH154" s="66"/>
      <c r="AI154" s="64"/>
      <c r="AJ154" s="64"/>
      <c r="AK154" s="64"/>
      <c r="AL154" s="64"/>
      <c r="AM154" s="64"/>
      <c r="AN154" s="64"/>
      <c r="AO154" s="64"/>
      <c r="AP154" s="64"/>
      <c r="AQ154" s="65"/>
      <c r="AR154" s="66"/>
      <c r="AS154" s="64"/>
      <c r="AT154" s="64"/>
      <c r="AU154" s="64"/>
      <c r="AV154" s="64"/>
      <c r="AW154" s="64"/>
      <c r="AX154" s="64"/>
      <c r="AY154" s="64"/>
      <c r="AZ154" s="64"/>
      <c r="BA154" s="64"/>
      <c r="BB154" s="64"/>
      <c r="BC154" s="65"/>
      <c r="BD154" s="98"/>
      <c r="BE154" s="100"/>
    </row>
    <row r="155" spans="2:57" ht="14.95" customHeight="1" thickBot="1" x14ac:dyDescent="0.3">
      <c r="B155" s="80"/>
      <c r="C155" s="106"/>
      <c r="D155" s="92" t="e">
        <f>VLOOKUP(D153,Data,2,FALSE)</f>
        <v>#N/A</v>
      </c>
      <c r="E155" s="93"/>
      <c r="F155" s="93"/>
      <c r="G155" s="93"/>
      <c r="H155" s="94"/>
      <c r="I155" s="102" t="e">
        <f>VLOOKUP(D153,Data,3,FALSE)</f>
        <v>#N/A</v>
      </c>
      <c r="J155" s="93"/>
      <c r="K155" s="93"/>
      <c r="L155" s="93"/>
      <c r="M155" s="103"/>
      <c r="N155" s="92" t="e">
        <f>VLOOKUP(N153,Data,2,FALSE)</f>
        <v>#N/A</v>
      </c>
      <c r="O155" s="93"/>
      <c r="P155" s="93"/>
      <c r="Q155" s="93"/>
      <c r="R155" s="94"/>
      <c r="S155" s="102" t="e">
        <f>VLOOKUP(N153,Data,3,FALSE)</f>
        <v>#N/A</v>
      </c>
      <c r="T155" s="93"/>
      <c r="U155" s="93"/>
      <c r="V155" s="93"/>
      <c r="W155" s="103"/>
      <c r="X155" s="92" t="e">
        <f>VLOOKUP(X153,Data,2,FALSE)</f>
        <v>#N/A</v>
      </c>
      <c r="Y155" s="93"/>
      <c r="Z155" s="93"/>
      <c r="AA155" s="93"/>
      <c r="AB155" s="94"/>
      <c r="AC155" s="102" t="e">
        <f>VLOOKUP(X153,Data,3,FALSE)</f>
        <v>#N/A</v>
      </c>
      <c r="AD155" s="93"/>
      <c r="AE155" s="93"/>
      <c r="AF155" s="93"/>
      <c r="AG155" s="103"/>
      <c r="AH155" s="92" t="e">
        <f>VLOOKUP(AH153,Data,2,FALSE)</f>
        <v>#N/A</v>
      </c>
      <c r="AI155" s="93"/>
      <c r="AJ155" s="93"/>
      <c r="AK155" s="93"/>
      <c r="AL155" s="94"/>
      <c r="AM155" s="102" t="e">
        <f>VLOOKUP(AH153,Data,3,FALSE)</f>
        <v>#N/A</v>
      </c>
      <c r="AN155" s="93"/>
      <c r="AO155" s="93"/>
      <c r="AP155" s="93"/>
      <c r="AQ155" s="103"/>
      <c r="AR155" s="92" t="e">
        <f>VLOOKUP(AR153,Data,2,FALSE)</f>
        <v>#N/A</v>
      </c>
      <c r="AS155" s="93"/>
      <c r="AT155" s="93"/>
      <c r="AU155" s="93"/>
      <c r="AV155" s="93"/>
      <c r="AW155" s="94"/>
      <c r="AX155" s="92" t="e">
        <f>VLOOKUP(AR153,Data,3,FALSE)</f>
        <v>#N/A</v>
      </c>
      <c r="AY155" s="93"/>
      <c r="AZ155" s="93"/>
      <c r="BA155" s="93"/>
      <c r="BB155" s="93"/>
      <c r="BC155" s="93"/>
      <c r="BD155" s="99"/>
      <c r="BE155" s="101"/>
    </row>
    <row r="156" spans="2:57" ht="14.45" customHeight="1" x14ac:dyDescent="0.25">
      <c r="B156" s="78">
        <v>51</v>
      </c>
      <c r="C156" s="104"/>
      <c r="D156" s="107"/>
      <c r="E156" s="108"/>
      <c r="F156" s="108"/>
      <c r="G156" s="108"/>
      <c r="H156" s="108"/>
      <c r="I156" s="108"/>
      <c r="J156" s="108"/>
      <c r="K156" s="108"/>
      <c r="L156" s="108"/>
      <c r="M156" s="109"/>
      <c r="N156" s="107"/>
      <c r="O156" s="108"/>
      <c r="P156" s="108"/>
      <c r="Q156" s="108"/>
      <c r="R156" s="108"/>
      <c r="S156" s="108"/>
      <c r="T156" s="108"/>
      <c r="U156" s="108"/>
      <c r="V156" s="108"/>
      <c r="W156" s="109"/>
      <c r="X156" s="107"/>
      <c r="Y156" s="108"/>
      <c r="Z156" s="108"/>
      <c r="AA156" s="108"/>
      <c r="AB156" s="108"/>
      <c r="AC156" s="108"/>
      <c r="AD156" s="108"/>
      <c r="AE156" s="108"/>
      <c r="AF156" s="108"/>
      <c r="AG156" s="109"/>
      <c r="AH156" s="107"/>
      <c r="AI156" s="108"/>
      <c r="AJ156" s="108"/>
      <c r="AK156" s="108"/>
      <c r="AL156" s="108"/>
      <c r="AM156" s="108"/>
      <c r="AN156" s="108"/>
      <c r="AO156" s="108"/>
      <c r="AP156" s="108"/>
      <c r="AQ156" s="109"/>
      <c r="AR156" s="96"/>
      <c r="AS156" s="97"/>
      <c r="AT156" s="97"/>
      <c r="AU156" s="97"/>
      <c r="AV156" s="97"/>
      <c r="AW156" s="97"/>
      <c r="AX156" s="97"/>
      <c r="AY156" s="97"/>
      <c r="AZ156" s="97"/>
      <c r="BA156" s="97"/>
      <c r="BB156" s="97"/>
      <c r="BC156" s="97"/>
      <c r="BD156" s="98" t="b">
        <f>IF(COUNTIF(DP13,"10"),"✓")</f>
        <v>0</v>
      </c>
      <c r="BE156" s="100">
        <f>COUNTIF(D157:BC157,"*")</f>
        <v>0</v>
      </c>
    </row>
    <row r="157" spans="2:57" ht="14.45" customHeight="1" x14ac:dyDescent="0.25">
      <c r="B157" s="79"/>
      <c r="C157" s="105"/>
      <c r="D157" s="66"/>
      <c r="E157" s="64"/>
      <c r="F157" s="64"/>
      <c r="G157" s="64"/>
      <c r="H157" s="64"/>
      <c r="I157" s="64"/>
      <c r="J157" s="64"/>
      <c r="K157" s="64"/>
      <c r="L157" s="64"/>
      <c r="M157" s="67"/>
      <c r="N157" s="66"/>
      <c r="O157" s="64"/>
      <c r="P157" s="64"/>
      <c r="Q157" s="64"/>
      <c r="R157" s="64"/>
      <c r="S157" s="64"/>
      <c r="T157" s="64"/>
      <c r="U157" s="64"/>
      <c r="V157" s="64"/>
      <c r="W157" s="67"/>
      <c r="X157" s="66"/>
      <c r="Y157" s="64"/>
      <c r="Z157" s="64"/>
      <c r="AA157" s="64"/>
      <c r="AB157" s="64"/>
      <c r="AC157" s="64"/>
      <c r="AD157" s="64"/>
      <c r="AE157" s="64"/>
      <c r="AF157" s="64"/>
      <c r="AG157" s="67"/>
      <c r="AH157" s="66"/>
      <c r="AI157" s="64"/>
      <c r="AJ157" s="64"/>
      <c r="AK157" s="64"/>
      <c r="AL157" s="64"/>
      <c r="AM157" s="64"/>
      <c r="AN157" s="64"/>
      <c r="AO157" s="64"/>
      <c r="AP157" s="64"/>
      <c r="AQ157" s="65"/>
      <c r="AR157" s="66"/>
      <c r="AS157" s="64"/>
      <c r="AT157" s="64"/>
      <c r="AU157" s="64"/>
      <c r="AV157" s="64"/>
      <c r="AW157" s="64"/>
      <c r="AX157" s="64"/>
      <c r="AY157" s="64"/>
      <c r="AZ157" s="64"/>
      <c r="BA157" s="64"/>
      <c r="BB157" s="64"/>
      <c r="BC157" s="65"/>
      <c r="BD157" s="98"/>
      <c r="BE157" s="100"/>
    </row>
    <row r="158" spans="2:57" ht="14.95" customHeight="1" thickBot="1" x14ac:dyDescent="0.3">
      <c r="B158" s="80"/>
      <c r="C158" s="106"/>
      <c r="D158" s="92" t="e">
        <f>VLOOKUP(D156,Data,2,FALSE)</f>
        <v>#N/A</v>
      </c>
      <c r="E158" s="93"/>
      <c r="F158" s="93"/>
      <c r="G158" s="93"/>
      <c r="H158" s="94"/>
      <c r="I158" s="102" t="e">
        <f>VLOOKUP(D156,Data,3,FALSE)</f>
        <v>#N/A</v>
      </c>
      <c r="J158" s="93"/>
      <c r="K158" s="93"/>
      <c r="L158" s="93"/>
      <c r="M158" s="103"/>
      <c r="N158" s="92" t="e">
        <f>VLOOKUP(N156,Data,2,FALSE)</f>
        <v>#N/A</v>
      </c>
      <c r="O158" s="93"/>
      <c r="P158" s="93"/>
      <c r="Q158" s="93"/>
      <c r="R158" s="94"/>
      <c r="S158" s="102" t="e">
        <f>VLOOKUP(N156,Data,3,FALSE)</f>
        <v>#N/A</v>
      </c>
      <c r="T158" s="93"/>
      <c r="U158" s="93"/>
      <c r="V158" s="93"/>
      <c r="W158" s="103"/>
      <c r="X158" s="92" t="e">
        <f>VLOOKUP(X156,Data,2,FALSE)</f>
        <v>#N/A</v>
      </c>
      <c r="Y158" s="93"/>
      <c r="Z158" s="93"/>
      <c r="AA158" s="93"/>
      <c r="AB158" s="94"/>
      <c r="AC158" s="102" t="e">
        <f>VLOOKUP(X156,Data,3,FALSE)</f>
        <v>#N/A</v>
      </c>
      <c r="AD158" s="93"/>
      <c r="AE158" s="93"/>
      <c r="AF158" s="93"/>
      <c r="AG158" s="103"/>
      <c r="AH158" s="92" t="e">
        <f>VLOOKUP(AH156,Data,2,FALSE)</f>
        <v>#N/A</v>
      </c>
      <c r="AI158" s="93"/>
      <c r="AJ158" s="93"/>
      <c r="AK158" s="93"/>
      <c r="AL158" s="94"/>
      <c r="AM158" s="102" t="e">
        <f>VLOOKUP(AH156,Data,3,FALSE)</f>
        <v>#N/A</v>
      </c>
      <c r="AN158" s="93"/>
      <c r="AO158" s="93"/>
      <c r="AP158" s="93"/>
      <c r="AQ158" s="103"/>
      <c r="AR158" s="92" t="e">
        <f>VLOOKUP(AR156,Data,2,FALSE)</f>
        <v>#N/A</v>
      </c>
      <c r="AS158" s="93"/>
      <c r="AT158" s="93"/>
      <c r="AU158" s="93"/>
      <c r="AV158" s="93"/>
      <c r="AW158" s="94"/>
      <c r="AX158" s="92" t="e">
        <f>VLOOKUP(AR156,Data,3,FALSE)</f>
        <v>#N/A</v>
      </c>
      <c r="AY158" s="93"/>
      <c r="AZ158" s="93"/>
      <c r="BA158" s="93"/>
      <c r="BB158" s="93"/>
      <c r="BC158" s="93"/>
      <c r="BD158" s="99"/>
      <c r="BE158" s="101"/>
    </row>
    <row r="159" spans="2:57" ht="14.45" customHeight="1" x14ac:dyDescent="0.25">
      <c r="B159" s="78">
        <v>52</v>
      </c>
      <c r="C159" s="104"/>
      <c r="D159" s="107"/>
      <c r="E159" s="108"/>
      <c r="F159" s="108"/>
      <c r="G159" s="108"/>
      <c r="H159" s="108"/>
      <c r="I159" s="108"/>
      <c r="J159" s="108"/>
      <c r="K159" s="108"/>
      <c r="L159" s="108"/>
      <c r="M159" s="109"/>
      <c r="N159" s="107"/>
      <c r="O159" s="108"/>
      <c r="P159" s="108"/>
      <c r="Q159" s="108"/>
      <c r="R159" s="108"/>
      <c r="S159" s="108"/>
      <c r="T159" s="108"/>
      <c r="U159" s="108"/>
      <c r="V159" s="108"/>
      <c r="W159" s="109"/>
      <c r="X159" s="107"/>
      <c r="Y159" s="108"/>
      <c r="Z159" s="108"/>
      <c r="AA159" s="108"/>
      <c r="AB159" s="108"/>
      <c r="AC159" s="108"/>
      <c r="AD159" s="108"/>
      <c r="AE159" s="108"/>
      <c r="AF159" s="108"/>
      <c r="AG159" s="109"/>
      <c r="AH159" s="107"/>
      <c r="AI159" s="108"/>
      <c r="AJ159" s="108"/>
      <c r="AK159" s="108"/>
      <c r="AL159" s="108"/>
      <c r="AM159" s="108"/>
      <c r="AN159" s="108"/>
      <c r="AO159" s="108"/>
      <c r="AP159" s="108"/>
      <c r="AQ159" s="109"/>
      <c r="AR159" s="96"/>
      <c r="AS159" s="97"/>
      <c r="AT159" s="97"/>
      <c r="AU159" s="97"/>
      <c r="AV159" s="97"/>
      <c r="AW159" s="97"/>
      <c r="AX159" s="97"/>
      <c r="AY159" s="97"/>
      <c r="AZ159" s="97"/>
      <c r="BA159" s="97"/>
      <c r="BB159" s="97"/>
      <c r="BC159" s="97"/>
      <c r="BD159" s="98" t="b">
        <f>IF(COUNTIF(DQ13,"10"),"✓")</f>
        <v>0</v>
      </c>
      <c r="BE159" s="100">
        <f>COUNTIF(D160:BC160,"*")</f>
        <v>0</v>
      </c>
    </row>
    <row r="160" spans="2:57" ht="14.45" customHeight="1" x14ac:dyDescent="0.25">
      <c r="B160" s="79"/>
      <c r="C160" s="105"/>
      <c r="D160" s="66"/>
      <c r="E160" s="64"/>
      <c r="F160" s="64"/>
      <c r="G160" s="64"/>
      <c r="H160" s="64"/>
      <c r="I160" s="64"/>
      <c r="J160" s="64"/>
      <c r="K160" s="64"/>
      <c r="L160" s="64"/>
      <c r="M160" s="67"/>
      <c r="N160" s="66"/>
      <c r="O160" s="64"/>
      <c r="P160" s="64"/>
      <c r="Q160" s="64"/>
      <c r="R160" s="64"/>
      <c r="S160" s="64"/>
      <c r="T160" s="64"/>
      <c r="U160" s="64"/>
      <c r="V160" s="64"/>
      <c r="W160" s="67"/>
      <c r="X160" s="66"/>
      <c r="Y160" s="64"/>
      <c r="Z160" s="64"/>
      <c r="AA160" s="64"/>
      <c r="AB160" s="64"/>
      <c r="AC160" s="64"/>
      <c r="AD160" s="64"/>
      <c r="AE160" s="64"/>
      <c r="AF160" s="64"/>
      <c r="AG160" s="67"/>
      <c r="AH160" s="66"/>
      <c r="AI160" s="64"/>
      <c r="AJ160" s="64"/>
      <c r="AK160" s="64"/>
      <c r="AL160" s="64"/>
      <c r="AM160" s="64"/>
      <c r="AN160" s="64"/>
      <c r="AO160" s="64"/>
      <c r="AP160" s="64"/>
      <c r="AQ160" s="65"/>
      <c r="AR160" s="66"/>
      <c r="AS160" s="64"/>
      <c r="AT160" s="64"/>
      <c r="AU160" s="64"/>
      <c r="AV160" s="64"/>
      <c r="AW160" s="64"/>
      <c r="AX160" s="64"/>
      <c r="AY160" s="64"/>
      <c r="AZ160" s="64"/>
      <c r="BA160" s="64"/>
      <c r="BB160" s="64"/>
      <c r="BC160" s="65"/>
      <c r="BD160" s="98"/>
      <c r="BE160" s="100"/>
    </row>
    <row r="161" spans="2:57" ht="14.95" customHeight="1" thickBot="1" x14ac:dyDescent="0.3">
      <c r="B161" s="80"/>
      <c r="C161" s="106"/>
      <c r="D161" s="92" t="e">
        <f>VLOOKUP(D159,Data,2,FALSE)</f>
        <v>#N/A</v>
      </c>
      <c r="E161" s="93"/>
      <c r="F161" s="93"/>
      <c r="G161" s="93"/>
      <c r="H161" s="94"/>
      <c r="I161" s="102" t="e">
        <f>VLOOKUP(D159,Data,3,FALSE)</f>
        <v>#N/A</v>
      </c>
      <c r="J161" s="93"/>
      <c r="K161" s="93"/>
      <c r="L161" s="93"/>
      <c r="M161" s="103"/>
      <c r="N161" s="92" t="e">
        <f>VLOOKUP(N159,Data,2,FALSE)</f>
        <v>#N/A</v>
      </c>
      <c r="O161" s="93"/>
      <c r="P161" s="93"/>
      <c r="Q161" s="93"/>
      <c r="R161" s="94"/>
      <c r="S161" s="102" t="e">
        <f>VLOOKUP(N159,Data,3,FALSE)</f>
        <v>#N/A</v>
      </c>
      <c r="T161" s="93"/>
      <c r="U161" s="93"/>
      <c r="V161" s="93"/>
      <c r="W161" s="103"/>
      <c r="X161" s="92" t="e">
        <f>VLOOKUP(X159,Data,2,FALSE)</f>
        <v>#N/A</v>
      </c>
      <c r="Y161" s="93"/>
      <c r="Z161" s="93"/>
      <c r="AA161" s="93"/>
      <c r="AB161" s="94"/>
      <c r="AC161" s="102" t="e">
        <f>VLOOKUP(X159,Data,3,FALSE)</f>
        <v>#N/A</v>
      </c>
      <c r="AD161" s="93"/>
      <c r="AE161" s="93"/>
      <c r="AF161" s="93"/>
      <c r="AG161" s="103"/>
      <c r="AH161" s="92" t="e">
        <f>VLOOKUP(AH159,Data,2,FALSE)</f>
        <v>#N/A</v>
      </c>
      <c r="AI161" s="93"/>
      <c r="AJ161" s="93"/>
      <c r="AK161" s="93"/>
      <c r="AL161" s="94"/>
      <c r="AM161" s="102" t="e">
        <f>VLOOKUP(AH159,Data,3,FALSE)</f>
        <v>#N/A</v>
      </c>
      <c r="AN161" s="93"/>
      <c r="AO161" s="93"/>
      <c r="AP161" s="93"/>
      <c r="AQ161" s="103"/>
      <c r="AR161" s="92" t="e">
        <f>VLOOKUP(AR159,Data,2,FALSE)</f>
        <v>#N/A</v>
      </c>
      <c r="AS161" s="93"/>
      <c r="AT161" s="93"/>
      <c r="AU161" s="93"/>
      <c r="AV161" s="93"/>
      <c r="AW161" s="94"/>
      <c r="AX161" s="92" t="e">
        <f>VLOOKUP(AR159,Data,3,FALSE)</f>
        <v>#N/A</v>
      </c>
      <c r="AY161" s="93"/>
      <c r="AZ161" s="93"/>
      <c r="BA161" s="93"/>
      <c r="BB161" s="93"/>
      <c r="BC161" s="93"/>
      <c r="BD161" s="99"/>
      <c r="BE161" s="101"/>
    </row>
    <row r="162" spans="2:57" ht="14.45" customHeight="1" x14ac:dyDescent="0.25">
      <c r="B162" s="78">
        <v>53</v>
      </c>
      <c r="C162" s="104"/>
      <c r="D162" s="107"/>
      <c r="E162" s="108"/>
      <c r="F162" s="108"/>
      <c r="G162" s="108"/>
      <c r="H162" s="108"/>
      <c r="I162" s="108"/>
      <c r="J162" s="108"/>
      <c r="K162" s="108"/>
      <c r="L162" s="108"/>
      <c r="M162" s="109"/>
      <c r="N162" s="107"/>
      <c r="O162" s="108"/>
      <c r="P162" s="108"/>
      <c r="Q162" s="108"/>
      <c r="R162" s="108"/>
      <c r="S162" s="108"/>
      <c r="T162" s="108"/>
      <c r="U162" s="108"/>
      <c r="V162" s="108"/>
      <c r="W162" s="109"/>
      <c r="X162" s="107"/>
      <c r="Y162" s="108"/>
      <c r="Z162" s="108"/>
      <c r="AA162" s="108"/>
      <c r="AB162" s="108"/>
      <c r="AC162" s="108"/>
      <c r="AD162" s="108"/>
      <c r="AE162" s="108"/>
      <c r="AF162" s="108"/>
      <c r="AG162" s="109"/>
      <c r="AH162" s="107"/>
      <c r="AI162" s="108"/>
      <c r="AJ162" s="108"/>
      <c r="AK162" s="108"/>
      <c r="AL162" s="108"/>
      <c r="AM162" s="108"/>
      <c r="AN162" s="108"/>
      <c r="AO162" s="108"/>
      <c r="AP162" s="108"/>
      <c r="AQ162" s="109"/>
      <c r="AR162" s="96"/>
      <c r="AS162" s="97"/>
      <c r="AT162" s="97"/>
      <c r="AU162" s="97"/>
      <c r="AV162" s="97"/>
      <c r="AW162" s="97"/>
      <c r="AX162" s="97"/>
      <c r="AY162" s="97"/>
      <c r="AZ162" s="97"/>
      <c r="BA162" s="97"/>
      <c r="BB162" s="97"/>
      <c r="BC162" s="97"/>
      <c r="BD162" s="98" t="b">
        <f>IF(COUNTIF(DR13,"10"),"✓")</f>
        <v>0</v>
      </c>
      <c r="BE162" s="100">
        <f>COUNTIF(D163:BC163,"*")</f>
        <v>0</v>
      </c>
    </row>
    <row r="163" spans="2:57" ht="14.45" customHeight="1" x14ac:dyDescent="0.25">
      <c r="B163" s="79"/>
      <c r="C163" s="105"/>
      <c r="D163" s="66"/>
      <c r="E163" s="64"/>
      <c r="F163" s="64"/>
      <c r="G163" s="64"/>
      <c r="H163" s="64"/>
      <c r="I163" s="64"/>
      <c r="J163" s="64"/>
      <c r="K163" s="64"/>
      <c r="L163" s="64"/>
      <c r="M163" s="67"/>
      <c r="N163" s="66"/>
      <c r="O163" s="64"/>
      <c r="P163" s="64"/>
      <c r="Q163" s="64"/>
      <c r="R163" s="64"/>
      <c r="S163" s="64"/>
      <c r="T163" s="64"/>
      <c r="U163" s="64"/>
      <c r="V163" s="64"/>
      <c r="W163" s="67"/>
      <c r="X163" s="66"/>
      <c r="Y163" s="64"/>
      <c r="Z163" s="64"/>
      <c r="AA163" s="64"/>
      <c r="AB163" s="64"/>
      <c r="AC163" s="64"/>
      <c r="AD163" s="64"/>
      <c r="AE163" s="64"/>
      <c r="AF163" s="64"/>
      <c r="AG163" s="67"/>
      <c r="AH163" s="66"/>
      <c r="AI163" s="64"/>
      <c r="AJ163" s="64"/>
      <c r="AK163" s="64"/>
      <c r="AL163" s="64"/>
      <c r="AM163" s="64"/>
      <c r="AN163" s="64"/>
      <c r="AO163" s="64"/>
      <c r="AP163" s="64"/>
      <c r="AQ163" s="65"/>
      <c r="AR163" s="66"/>
      <c r="AS163" s="64"/>
      <c r="AT163" s="64"/>
      <c r="AU163" s="64"/>
      <c r="AV163" s="64"/>
      <c r="AW163" s="64"/>
      <c r="AX163" s="64"/>
      <c r="AY163" s="64"/>
      <c r="AZ163" s="64"/>
      <c r="BA163" s="64"/>
      <c r="BB163" s="64"/>
      <c r="BC163" s="65"/>
      <c r="BD163" s="98"/>
      <c r="BE163" s="100"/>
    </row>
    <row r="164" spans="2:57" ht="14.95" customHeight="1" thickBot="1" x14ac:dyDescent="0.3">
      <c r="B164" s="80"/>
      <c r="C164" s="106"/>
      <c r="D164" s="92" t="e">
        <f>VLOOKUP(D162,Data,2,FALSE)</f>
        <v>#N/A</v>
      </c>
      <c r="E164" s="93"/>
      <c r="F164" s="93"/>
      <c r="G164" s="93"/>
      <c r="H164" s="94"/>
      <c r="I164" s="102" t="e">
        <f>VLOOKUP(D162,Data,3,FALSE)</f>
        <v>#N/A</v>
      </c>
      <c r="J164" s="93"/>
      <c r="K164" s="93"/>
      <c r="L164" s="93"/>
      <c r="M164" s="103"/>
      <c r="N164" s="92" t="e">
        <f>VLOOKUP(N162,Data,2,FALSE)</f>
        <v>#N/A</v>
      </c>
      <c r="O164" s="93"/>
      <c r="P164" s="93"/>
      <c r="Q164" s="93"/>
      <c r="R164" s="94"/>
      <c r="S164" s="102" t="e">
        <f>VLOOKUP(N162,Data,3,FALSE)</f>
        <v>#N/A</v>
      </c>
      <c r="T164" s="93"/>
      <c r="U164" s="93"/>
      <c r="V164" s="93"/>
      <c r="W164" s="103"/>
      <c r="X164" s="92" t="e">
        <f>VLOOKUP(X162,Data,2,FALSE)</f>
        <v>#N/A</v>
      </c>
      <c r="Y164" s="93"/>
      <c r="Z164" s="93"/>
      <c r="AA164" s="93"/>
      <c r="AB164" s="94"/>
      <c r="AC164" s="102" t="e">
        <f>VLOOKUP(X162,Data,3,FALSE)</f>
        <v>#N/A</v>
      </c>
      <c r="AD164" s="93"/>
      <c r="AE164" s="93"/>
      <c r="AF164" s="93"/>
      <c r="AG164" s="103"/>
      <c r="AH164" s="92" t="e">
        <f>VLOOKUP(AH162,Data,2,FALSE)</f>
        <v>#N/A</v>
      </c>
      <c r="AI164" s="93"/>
      <c r="AJ164" s="93"/>
      <c r="AK164" s="93"/>
      <c r="AL164" s="94"/>
      <c r="AM164" s="102" t="e">
        <f>VLOOKUP(AH162,Data,3,FALSE)</f>
        <v>#N/A</v>
      </c>
      <c r="AN164" s="93"/>
      <c r="AO164" s="93"/>
      <c r="AP164" s="93"/>
      <c r="AQ164" s="103"/>
      <c r="AR164" s="92" t="e">
        <f>VLOOKUP(AR162,Data,2,FALSE)</f>
        <v>#N/A</v>
      </c>
      <c r="AS164" s="93"/>
      <c r="AT164" s="93"/>
      <c r="AU164" s="93"/>
      <c r="AV164" s="93"/>
      <c r="AW164" s="94"/>
      <c r="AX164" s="92" t="e">
        <f>VLOOKUP(AR162,Data,3,FALSE)</f>
        <v>#N/A</v>
      </c>
      <c r="AY164" s="93"/>
      <c r="AZ164" s="93"/>
      <c r="BA164" s="93"/>
      <c r="BB164" s="93"/>
      <c r="BC164" s="93"/>
      <c r="BD164" s="99"/>
      <c r="BE164" s="101"/>
    </row>
    <row r="165" spans="2:57" ht="14.45" customHeight="1" x14ac:dyDescent="0.25">
      <c r="B165" s="78">
        <v>54</v>
      </c>
      <c r="C165" s="104"/>
      <c r="D165" s="107"/>
      <c r="E165" s="108"/>
      <c r="F165" s="108"/>
      <c r="G165" s="108"/>
      <c r="H165" s="108"/>
      <c r="I165" s="108"/>
      <c r="J165" s="108"/>
      <c r="K165" s="108"/>
      <c r="L165" s="108"/>
      <c r="M165" s="109"/>
      <c r="N165" s="107"/>
      <c r="O165" s="108"/>
      <c r="P165" s="108"/>
      <c r="Q165" s="108"/>
      <c r="R165" s="108"/>
      <c r="S165" s="108"/>
      <c r="T165" s="108"/>
      <c r="U165" s="108"/>
      <c r="V165" s="108"/>
      <c r="W165" s="109"/>
      <c r="X165" s="107"/>
      <c r="Y165" s="108"/>
      <c r="Z165" s="108"/>
      <c r="AA165" s="108"/>
      <c r="AB165" s="108"/>
      <c r="AC165" s="108"/>
      <c r="AD165" s="108"/>
      <c r="AE165" s="108"/>
      <c r="AF165" s="108"/>
      <c r="AG165" s="109"/>
      <c r="AH165" s="107"/>
      <c r="AI165" s="108"/>
      <c r="AJ165" s="108"/>
      <c r="AK165" s="108"/>
      <c r="AL165" s="108"/>
      <c r="AM165" s="108"/>
      <c r="AN165" s="108"/>
      <c r="AO165" s="108"/>
      <c r="AP165" s="108"/>
      <c r="AQ165" s="109"/>
      <c r="AR165" s="96"/>
      <c r="AS165" s="97"/>
      <c r="AT165" s="97"/>
      <c r="AU165" s="97"/>
      <c r="AV165" s="97"/>
      <c r="AW165" s="97"/>
      <c r="AX165" s="97"/>
      <c r="AY165" s="97"/>
      <c r="AZ165" s="97"/>
      <c r="BA165" s="97"/>
      <c r="BB165" s="97"/>
      <c r="BC165" s="97"/>
      <c r="BD165" s="98" t="b">
        <f>IF(COUNTIF(DS13,"10"),"✓")</f>
        <v>0</v>
      </c>
      <c r="BE165" s="100">
        <f>COUNTIF(D166:BC166,"*")</f>
        <v>0</v>
      </c>
    </row>
    <row r="166" spans="2:57" ht="14.45" customHeight="1" x14ac:dyDescent="0.25">
      <c r="B166" s="79"/>
      <c r="C166" s="105"/>
      <c r="D166" s="66"/>
      <c r="E166" s="64"/>
      <c r="F166" s="64"/>
      <c r="G166" s="64"/>
      <c r="H166" s="64"/>
      <c r="I166" s="64"/>
      <c r="J166" s="64"/>
      <c r="K166" s="64"/>
      <c r="L166" s="64"/>
      <c r="M166" s="67"/>
      <c r="N166" s="66"/>
      <c r="O166" s="64"/>
      <c r="P166" s="64"/>
      <c r="Q166" s="64"/>
      <c r="R166" s="64"/>
      <c r="S166" s="64"/>
      <c r="T166" s="64"/>
      <c r="U166" s="64"/>
      <c r="V166" s="64"/>
      <c r="W166" s="67"/>
      <c r="X166" s="66"/>
      <c r="Y166" s="64"/>
      <c r="Z166" s="64"/>
      <c r="AA166" s="64"/>
      <c r="AB166" s="64"/>
      <c r="AC166" s="64"/>
      <c r="AD166" s="64"/>
      <c r="AE166" s="64"/>
      <c r="AF166" s="64"/>
      <c r="AG166" s="67"/>
      <c r="AH166" s="66"/>
      <c r="AI166" s="64"/>
      <c r="AJ166" s="64"/>
      <c r="AK166" s="64"/>
      <c r="AL166" s="64"/>
      <c r="AM166" s="64"/>
      <c r="AN166" s="64"/>
      <c r="AO166" s="64"/>
      <c r="AP166" s="64"/>
      <c r="AQ166" s="65"/>
      <c r="AR166" s="66"/>
      <c r="AS166" s="64"/>
      <c r="AT166" s="64"/>
      <c r="AU166" s="64"/>
      <c r="AV166" s="64"/>
      <c r="AW166" s="64"/>
      <c r="AX166" s="64"/>
      <c r="AY166" s="64"/>
      <c r="AZ166" s="64"/>
      <c r="BA166" s="64"/>
      <c r="BB166" s="64"/>
      <c r="BC166" s="65"/>
      <c r="BD166" s="98"/>
      <c r="BE166" s="100"/>
    </row>
    <row r="167" spans="2:57" ht="14.95" customHeight="1" thickBot="1" x14ac:dyDescent="0.3">
      <c r="B167" s="80"/>
      <c r="C167" s="106"/>
      <c r="D167" s="92" t="e">
        <f>VLOOKUP(D165,Data,2,FALSE)</f>
        <v>#N/A</v>
      </c>
      <c r="E167" s="93"/>
      <c r="F167" s="93"/>
      <c r="G167" s="93"/>
      <c r="H167" s="94"/>
      <c r="I167" s="102" t="e">
        <f>VLOOKUP(D165,Data,3,FALSE)</f>
        <v>#N/A</v>
      </c>
      <c r="J167" s="93"/>
      <c r="K167" s="93"/>
      <c r="L167" s="93"/>
      <c r="M167" s="103"/>
      <c r="N167" s="92" t="e">
        <f>VLOOKUP(N165,Data,2,FALSE)</f>
        <v>#N/A</v>
      </c>
      <c r="O167" s="93"/>
      <c r="P167" s="93"/>
      <c r="Q167" s="93"/>
      <c r="R167" s="94"/>
      <c r="S167" s="102" t="e">
        <f>VLOOKUP(N165,Data,3,FALSE)</f>
        <v>#N/A</v>
      </c>
      <c r="T167" s="93"/>
      <c r="U167" s="93"/>
      <c r="V167" s="93"/>
      <c r="W167" s="103"/>
      <c r="X167" s="92" t="e">
        <f>VLOOKUP(X165,Data,2,FALSE)</f>
        <v>#N/A</v>
      </c>
      <c r="Y167" s="93"/>
      <c r="Z167" s="93"/>
      <c r="AA167" s="93"/>
      <c r="AB167" s="94"/>
      <c r="AC167" s="102" t="e">
        <f>VLOOKUP(X165,Data,3,FALSE)</f>
        <v>#N/A</v>
      </c>
      <c r="AD167" s="93"/>
      <c r="AE167" s="93"/>
      <c r="AF167" s="93"/>
      <c r="AG167" s="103"/>
      <c r="AH167" s="92" t="e">
        <f>VLOOKUP(AH165,Data,2,FALSE)</f>
        <v>#N/A</v>
      </c>
      <c r="AI167" s="93"/>
      <c r="AJ167" s="93"/>
      <c r="AK167" s="93"/>
      <c r="AL167" s="94"/>
      <c r="AM167" s="102" t="e">
        <f>VLOOKUP(AH165,Data,3,FALSE)</f>
        <v>#N/A</v>
      </c>
      <c r="AN167" s="93"/>
      <c r="AO167" s="93"/>
      <c r="AP167" s="93"/>
      <c r="AQ167" s="103"/>
      <c r="AR167" s="92" t="e">
        <f>VLOOKUP(AR165,Data,2,FALSE)</f>
        <v>#N/A</v>
      </c>
      <c r="AS167" s="93"/>
      <c r="AT167" s="93"/>
      <c r="AU167" s="93"/>
      <c r="AV167" s="93"/>
      <c r="AW167" s="94"/>
      <c r="AX167" s="92" t="e">
        <f>VLOOKUP(AR165,Data,3,FALSE)</f>
        <v>#N/A</v>
      </c>
      <c r="AY167" s="93"/>
      <c r="AZ167" s="93"/>
      <c r="BA167" s="93"/>
      <c r="BB167" s="93"/>
      <c r="BC167" s="93"/>
      <c r="BD167" s="99"/>
      <c r="BE167" s="101"/>
    </row>
    <row r="168" spans="2:57" ht="14.45" customHeight="1" x14ac:dyDescent="0.25">
      <c r="B168" s="78">
        <v>55</v>
      </c>
      <c r="C168" s="104"/>
      <c r="D168" s="107"/>
      <c r="E168" s="108"/>
      <c r="F168" s="108"/>
      <c r="G168" s="108"/>
      <c r="H168" s="108"/>
      <c r="I168" s="108"/>
      <c r="J168" s="108"/>
      <c r="K168" s="108"/>
      <c r="L168" s="108"/>
      <c r="M168" s="109"/>
      <c r="N168" s="107"/>
      <c r="O168" s="108"/>
      <c r="P168" s="108"/>
      <c r="Q168" s="108"/>
      <c r="R168" s="108"/>
      <c r="S168" s="108"/>
      <c r="T168" s="108"/>
      <c r="U168" s="108"/>
      <c r="V168" s="108"/>
      <c r="W168" s="109"/>
      <c r="X168" s="107"/>
      <c r="Y168" s="108"/>
      <c r="Z168" s="108"/>
      <c r="AA168" s="108"/>
      <c r="AB168" s="108"/>
      <c r="AC168" s="108"/>
      <c r="AD168" s="108"/>
      <c r="AE168" s="108"/>
      <c r="AF168" s="108"/>
      <c r="AG168" s="109"/>
      <c r="AH168" s="107"/>
      <c r="AI168" s="108"/>
      <c r="AJ168" s="108"/>
      <c r="AK168" s="108"/>
      <c r="AL168" s="108"/>
      <c r="AM168" s="108"/>
      <c r="AN168" s="108"/>
      <c r="AO168" s="108"/>
      <c r="AP168" s="108"/>
      <c r="AQ168" s="109"/>
      <c r="AR168" s="96"/>
      <c r="AS168" s="97"/>
      <c r="AT168" s="97"/>
      <c r="AU168" s="97"/>
      <c r="AV168" s="97"/>
      <c r="AW168" s="97"/>
      <c r="AX168" s="97"/>
      <c r="AY168" s="97"/>
      <c r="AZ168" s="97"/>
      <c r="BA168" s="97"/>
      <c r="BB168" s="97"/>
      <c r="BC168" s="97"/>
      <c r="BD168" s="98" t="b">
        <f>IF(COUNTIF(DT13,"10"),"✓")</f>
        <v>0</v>
      </c>
      <c r="BE168" s="100">
        <f>COUNTIF(D169:BC169,"*")</f>
        <v>0</v>
      </c>
    </row>
    <row r="169" spans="2:57" ht="14.45" customHeight="1" x14ac:dyDescent="0.25">
      <c r="B169" s="79"/>
      <c r="C169" s="105"/>
      <c r="D169" s="66"/>
      <c r="E169" s="64"/>
      <c r="F169" s="64"/>
      <c r="G169" s="64"/>
      <c r="H169" s="64"/>
      <c r="I169" s="64"/>
      <c r="J169" s="64"/>
      <c r="K169" s="64"/>
      <c r="L169" s="64"/>
      <c r="M169" s="67"/>
      <c r="N169" s="66"/>
      <c r="O169" s="64"/>
      <c r="P169" s="64"/>
      <c r="Q169" s="64"/>
      <c r="R169" s="64"/>
      <c r="S169" s="64"/>
      <c r="T169" s="64"/>
      <c r="U169" s="64"/>
      <c r="V169" s="64"/>
      <c r="W169" s="67"/>
      <c r="X169" s="66"/>
      <c r="Y169" s="64"/>
      <c r="Z169" s="64"/>
      <c r="AA169" s="64"/>
      <c r="AB169" s="64"/>
      <c r="AC169" s="64"/>
      <c r="AD169" s="64"/>
      <c r="AE169" s="64"/>
      <c r="AF169" s="64"/>
      <c r="AG169" s="67"/>
      <c r="AH169" s="66"/>
      <c r="AI169" s="64"/>
      <c r="AJ169" s="64"/>
      <c r="AK169" s="64"/>
      <c r="AL169" s="64"/>
      <c r="AM169" s="64"/>
      <c r="AN169" s="64"/>
      <c r="AO169" s="64"/>
      <c r="AP169" s="64"/>
      <c r="AQ169" s="65"/>
      <c r="AR169" s="66"/>
      <c r="AS169" s="64"/>
      <c r="AT169" s="64"/>
      <c r="AU169" s="64"/>
      <c r="AV169" s="64"/>
      <c r="AW169" s="64"/>
      <c r="AX169" s="64"/>
      <c r="AY169" s="64"/>
      <c r="AZ169" s="64"/>
      <c r="BA169" s="64"/>
      <c r="BB169" s="64"/>
      <c r="BC169" s="65"/>
      <c r="BD169" s="98"/>
      <c r="BE169" s="100"/>
    </row>
    <row r="170" spans="2:57" ht="14.95" customHeight="1" thickBot="1" x14ac:dyDescent="0.3">
      <c r="B170" s="80"/>
      <c r="C170" s="106"/>
      <c r="D170" s="92" t="e">
        <f>VLOOKUP(D168,Data,2,FALSE)</f>
        <v>#N/A</v>
      </c>
      <c r="E170" s="93"/>
      <c r="F170" s="93"/>
      <c r="G170" s="93"/>
      <c r="H170" s="94"/>
      <c r="I170" s="102" t="e">
        <f>VLOOKUP(D168,Data,3,FALSE)</f>
        <v>#N/A</v>
      </c>
      <c r="J170" s="93"/>
      <c r="K170" s="93"/>
      <c r="L170" s="93"/>
      <c r="M170" s="103"/>
      <c r="N170" s="92" t="e">
        <f>VLOOKUP(N168,Data,2,FALSE)</f>
        <v>#N/A</v>
      </c>
      <c r="O170" s="93"/>
      <c r="P170" s="93"/>
      <c r="Q170" s="93"/>
      <c r="R170" s="94"/>
      <c r="S170" s="102" t="e">
        <f>VLOOKUP(N168,Data,3,FALSE)</f>
        <v>#N/A</v>
      </c>
      <c r="T170" s="93"/>
      <c r="U170" s="93"/>
      <c r="V170" s="93"/>
      <c r="W170" s="103"/>
      <c r="X170" s="92" t="e">
        <f>VLOOKUP(X168,Data,2,FALSE)</f>
        <v>#N/A</v>
      </c>
      <c r="Y170" s="93"/>
      <c r="Z170" s="93"/>
      <c r="AA170" s="93"/>
      <c r="AB170" s="94"/>
      <c r="AC170" s="102" t="e">
        <f>VLOOKUP(X168,Data,3,FALSE)</f>
        <v>#N/A</v>
      </c>
      <c r="AD170" s="93"/>
      <c r="AE170" s="93"/>
      <c r="AF170" s="93"/>
      <c r="AG170" s="103"/>
      <c r="AH170" s="92" t="e">
        <f>VLOOKUP(AH168,Data,2,FALSE)</f>
        <v>#N/A</v>
      </c>
      <c r="AI170" s="93"/>
      <c r="AJ170" s="93"/>
      <c r="AK170" s="93"/>
      <c r="AL170" s="94"/>
      <c r="AM170" s="102" t="e">
        <f>VLOOKUP(AH168,Data,3,FALSE)</f>
        <v>#N/A</v>
      </c>
      <c r="AN170" s="93"/>
      <c r="AO170" s="93"/>
      <c r="AP170" s="93"/>
      <c r="AQ170" s="103"/>
      <c r="AR170" s="92" t="e">
        <f>VLOOKUP(AR168,Data,2,FALSE)</f>
        <v>#N/A</v>
      </c>
      <c r="AS170" s="93"/>
      <c r="AT170" s="93"/>
      <c r="AU170" s="93"/>
      <c r="AV170" s="93"/>
      <c r="AW170" s="94"/>
      <c r="AX170" s="92" t="e">
        <f>VLOOKUP(AR168,Data,3,FALSE)</f>
        <v>#N/A</v>
      </c>
      <c r="AY170" s="93"/>
      <c r="AZ170" s="93"/>
      <c r="BA170" s="93"/>
      <c r="BB170" s="93"/>
      <c r="BC170" s="93"/>
      <c r="BD170" s="99"/>
      <c r="BE170" s="101"/>
    </row>
    <row r="171" spans="2:57" ht="14.45" customHeight="1" x14ac:dyDescent="0.25">
      <c r="B171" s="78">
        <v>56</v>
      </c>
      <c r="C171" s="104"/>
      <c r="D171" s="107"/>
      <c r="E171" s="108"/>
      <c r="F171" s="108"/>
      <c r="G171" s="108"/>
      <c r="H171" s="108"/>
      <c r="I171" s="108"/>
      <c r="J171" s="108"/>
      <c r="K171" s="108"/>
      <c r="L171" s="108"/>
      <c r="M171" s="109"/>
      <c r="N171" s="107"/>
      <c r="O171" s="108"/>
      <c r="P171" s="108"/>
      <c r="Q171" s="108"/>
      <c r="R171" s="108"/>
      <c r="S171" s="108"/>
      <c r="T171" s="108"/>
      <c r="U171" s="108"/>
      <c r="V171" s="108"/>
      <c r="W171" s="109"/>
      <c r="X171" s="107"/>
      <c r="Y171" s="108"/>
      <c r="Z171" s="108"/>
      <c r="AA171" s="108"/>
      <c r="AB171" s="108"/>
      <c r="AC171" s="108"/>
      <c r="AD171" s="108"/>
      <c r="AE171" s="108"/>
      <c r="AF171" s="108"/>
      <c r="AG171" s="109"/>
      <c r="AH171" s="107"/>
      <c r="AI171" s="108"/>
      <c r="AJ171" s="108"/>
      <c r="AK171" s="108"/>
      <c r="AL171" s="108"/>
      <c r="AM171" s="108"/>
      <c r="AN171" s="108"/>
      <c r="AO171" s="108"/>
      <c r="AP171" s="108"/>
      <c r="AQ171" s="109"/>
      <c r="AR171" s="96"/>
      <c r="AS171" s="97"/>
      <c r="AT171" s="97"/>
      <c r="AU171" s="97"/>
      <c r="AV171" s="97"/>
      <c r="AW171" s="97"/>
      <c r="AX171" s="97"/>
      <c r="AY171" s="97"/>
      <c r="AZ171" s="97"/>
      <c r="BA171" s="97"/>
      <c r="BB171" s="97"/>
      <c r="BC171" s="97"/>
      <c r="BD171" s="98" t="b">
        <f>IF(COUNTIF(DU13,"10"),"✓")</f>
        <v>0</v>
      </c>
      <c r="BE171" s="100">
        <f>COUNTIF(D172:BC172,"*")</f>
        <v>0</v>
      </c>
    </row>
    <row r="172" spans="2:57" ht="14.45" customHeight="1" x14ac:dyDescent="0.25">
      <c r="B172" s="79"/>
      <c r="C172" s="105"/>
      <c r="D172" s="66"/>
      <c r="E172" s="64"/>
      <c r="F172" s="64"/>
      <c r="G172" s="64"/>
      <c r="H172" s="64"/>
      <c r="I172" s="64"/>
      <c r="J172" s="64"/>
      <c r="K172" s="64"/>
      <c r="L172" s="64"/>
      <c r="M172" s="67"/>
      <c r="N172" s="66"/>
      <c r="O172" s="64"/>
      <c r="P172" s="64"/>
      <c r="Q172" s="64"/>
      <c r="R172" s="64"/>
      <c r="S172" s="64"/>
      <c r="T172" s="64"/>
      <c r="U172" s="64"/>
      <c r="V172" s="64"/>
      <c r="W172" s="67"/>
      <c r="X172" s="66"/>
      <c r="Y172" s="64"/>
      <c r="Z172" s="64"/>
      <c r="AA172" s="64"/>
      <c r="AB172" s="64"/>
      <c r="AC172" s="64"/>
      <c r="AD172" s="64"/>
      <c r="AE172" s="64"/>
      <c r="AF172" s="64"/>
      <c r="AG172" s="67"/>
      <c r="AH172" s="66"/>
      <c r="AI172" s="64"/>
      <c r="AJ172" s="64"/>
      <c r="AK172" s="64"/>
      <c r="AL172" s="64"/>
      <c r="AM172" s="64"/>
      <c r="AN172" s="64"/>
      <c r="AO172" s="64"/>
      <c r="AP172" s="64"/>
      <c r="AQ172" s="65"/>
      <c r="AR172" s="66"/>
      <c r="AS172" s="64"/>
      <c r="AT172" s="64"/>
      <c r="AU172" s="64"/>
      <c r="AV172" s="64"/>
      <c r="AW172" s="64"/>
      <c r="AX172" s="64"/>
      <c r="AY172" s="64"/>
      <c r="AZ172" s="64"/>
      <c r="BA172" s="64"/>
      <c r="BB172" s="64"/>
      <c r="BC172" s="65"/>
      <c r="BD172" s="98"/>
      <c r="BE172" s="100"/>
    </row>
    <row r="173" spans="2:57" ht="14.95" customHeight="1" thickBot="1" x14ac:dyDescent="0.3">
      <c r="B173" s="80"/>
      <c r="C173" s="106"/>
      <c r="D173" s="92" t="e">
        <f>VLOOKUP(D171,Data,2,FALSE)</f>
        <v>#N/A</v>
      </c>
      <c r="E173" s="93"/>
      <c r="F173" s="93"/>
      <c r="G173" s="93"/>
      <c r="H173" s="94"/>
      <c r="I173" s="102" t="e">
        <f>VLOOKUP(D171,Data,3,FALSE)</f>
        <v>#N/A</v>
      </c>
      <c r="J173" s="93"/>
      <c r="K173" s="93"/>
      <c r="L173" s="93"/>
      <c r="M173" s="103"/>
      <c r="N173" s="92" t="e">
        <f>VLOOKUP(N171,Data,2,FALSE)</f>
        <v>#N/A</v>
      </c>
      <c r="O173" s="93"/>
      <c r="P173" s="93"/>
      <c r="Q173" s="93"/>
      <c r="R173" s="94"/>
      <c r="S173" s="102" t="e">
        <f>VLOOKUP(N171,Data,3,FALSE)</f>
        <v>#N/A</v>
      </c>
      <c r="T173" s="93"/>
      <c r="U173" s="93"/>
      <c r="V173" s="93"/>
      <c r="W173" s="103"/>
      <c r="X173" s="92" t="e">
        <f>VLOOKUP(X171,Data,2,FALSE)</f>
        <v>#N/A</v>
      </c>
      <c r="Y173" s="93"/>
      <c r="Z173" s="93"/>
      <c r="AA173" s="93"/>
      <c r="AB173" s="94"/>
      <c r="AC173" s="102" t="e">
        <f>VLOOKUP(X171,Data,3,FALSE)</f>
        <v>#N/A</v>
      </c>
      <c r="AD173" s="93"/>
      <c r="AE173" s="93"/>
      <c r="AF173" s="93"/>
      <c r="AG173" s="103"/>
      <c r="AH173" s="92" t="e">
        <f>VLOOKUP(AH171,Data,2,FALSE)</f>
        <v>#N/A</v>
      </c>
      <c r="AI173" s="93"/>
      <c r="AJ173" s="93"/>
      <c r="AK173" s="93"/>
      <c r="AL173" s="94"/>
      <c r="AM173" s="102" t="e">
        <f>VLOOKUP(AH171,Data,3,FALSE)</f>
        <v>#N/A</v>
      </c>
      <c r="AN173" s="93"/>
      <c r="AO173" s="93"/>
      <c r="AP173" s="93"/>
      <c r="AQ173" s="103"/>
      <c r="AR173" s="92" t="e">
        <f>VLOOKUP(AR171,Data,2,FALSE)</f>
        <v>#N/A</v>
      </c>
      <c r="AS173" s="93"/>
      <c r="AT173" s="93"/>
      <c r="AU173" s="93"/>
      <c r="AV173" s="93"/>
      <c r="AW173" s="94"/>
      <c r="AX173" s="92" t="e">
        <f>VLOOKUP(AR171,Data,3,FALSE)</f>
        <v>#N/A</v>
      </c>
      <c r="AY173" s="93"/>
      <c r="AZ173" s="93"/>
      <c r="BA173" s="93"/>
      <c r="BB173" s="93"/>
      <c r="BC173" s="93"/>
      <c r="BD173" s="99"/>
      <c r="BE173" s="101"/>
    </row>
    <row r="174" spans="2:57" ht="14.45" customHeight="1" x14ac:dyDescent="0.25">
      <c r="B174" s="78">
        <v>57</v>
      </c>
      <c r="C174" s="104"/>
      <c r="D174" s="107"/>
      <c r="E174" s="108"/>
      <c r="F174" s="108"/>
      <c r="G174" s="108"/>
      <c r="H174" s="108"/>
      <c r="I174" s="108"/>
      <c r="J174" s="108"/>
      <c r="K174" s="108"/>
      <c r="L174" s="108"/>
      <c r="M174" s="109"/>
      <c r="N174" s="107"/>
      <c r="O174" s="108"/>
      <c r="P174" s="108"/>
      <c r="Q174" s="108"/>
      <c r="R174" s="108"/>
      <c r="S174" s="108"/>
      <c r="T174" s="108"/>
      <c r="U174" s="108"/>
      <c r="V174" s="108"/>
      <c r="W174" s="109"/>
      <c r="X174" s="107"/>
      <c r="Y174" s="108"/>
      <c r="Z174" s="108"/>
      <c r="AA174" s="108"/>
      <c r="AB174" s="108"/>
      <c r="AC174" s="108"/>
      <c r="AD174" s="108"/>
      <c r="AE174" s="108"/>
      <c r="AF174" s="108"/>
      <c r="AG174" s="109"/>
      <c r="AH174" s="107"/>
      <c r="AI174" s="108"/>
      <c r="AJ174" s="108"/>
      <c r="AK174" s="108"/>
      <c r="AL174" s="108"/>
      <c r="AM174" s="108"/>
      <c r="AN174" s="108"/>
      <c r="AO174" s="108"/>
      <c r="AP174" s="108"/>
      <c r="AQ174" s="109"/>
      <c r="AR174" s="96"/>
      <c r="AS174" s="97"/>
      <c r="AT174" s="97"/>
      <c r="AU174" s="97"/>
      <c r="AV174" s="97"/>
      <c r="AW174" s="97"/>
      <c r="AX174" s="97"/>
      <c r="AY174" s="97"/>
      <c r="AZ174" s="97"/>
      <c r="BA174" s="97"/>
      <c r="BB174" s="97"/>
      <c r="BC174" s="97"/>
      <c r="BD174" s="98" t="b">
        <f>IF(COUNTIF(DV13,"10"),"✓")</f>
        <v>0</v>
      </c>
      <c r="BE174" s="100">
        <f>COUNTIF(D175:BC175,"*")</f>
        <v>0</v>
      </c>
    </row>
    <row r="175" spans="2:57" ht="14.45" customHeight="1" x14ac:dyDescent="0.25">
      <c r="B175" s="79"/>
      <c r="C175" s="105"/>
      <c r="D175" s="66"/>
      <c r="E175" s="64"/>
      <c r="F175" s="64"/>
      <c r="G175" s="64"/>
      <c r="H175" s="64"/>
      <c r="I175" s="64"/>
      <c r="J175" s="64"/>
      <c r="K175" s="64"/>
      <c r="L175" s="64"/>
      <c r="M175" s="67"/>
      <c r="N175" s="66"/>
      <c r="O175" s="64"/>
      <c r="P175" s="64"/>
      <c r="Q175" s="64"/>
      <c r="R175" s="64"/>
      <c r="S175" s="64"/>
      <c r="T175" s="64"/>
      <c r="U175" s="64"/>
      <c r="V175" s="64"/>
      <c r="W175" s="67"/>
      <c r="X175" s="66"/>
      <c r="Y175" s="64"/>
      <c r="Z175" s="64"/>
      <c r="AA175" s="64"/>
      <c r="AB175" s="64"/>
      <c r="AC175" s="64"/>
      <c r="AD175" s="64"/>
      <c r="AE175" s="64"/>
      <c r="AF175" s="64"/>
      <c r="AG175" s="67"/>
      <c r="AH175" s="66"/>
      <c r="AI175" s="64"/>
      <c r="AJ175" s="64"/>
      <c r="AK175" s="64"/>
      <c r="AL175" s="64"/>
      <c r="AM175" s="64"/>
      <c r="AN175" s="64"/>
      <c r="AO175" s="64"/>
      <c r="AP175" s="64"/>
      <c r="AQ175" s="65"/>
      <c r="AR175" s="66"/>
      <c r="AS175" s="64"/>
      <c r="AT175" s="64"/>
      <c r="AU175" s="64"/>
      <c r="AV175" s="64"/>
      <c r="AW175" s="64"/>
      <c r="AX175" s="64"/>
      <c r="AY175" s="64"/>
      <c r="AZ175" s="64"/>
      <c r="BA175" s="64"/>
      <c r="BB175" s="64"/>
      <c r="BC175" s="65"/>
      <c r="BD175" s="98"/>
      <c r="BE175" s="100"/>
    </row>
    <row r="176" spans="2:57" ht="14.95" customHeight="1" thickBot="1" x14ac:dyDescent="0.3">
      <c r="B176" s="80"/>
      <c r="C176" s="106"/>
      <c r="D176" s="92" t="e">
        <f>VLOOKUP(D174,Data,2,FALSE)</f>
        <v>#N/A</v>
      </c>
      <c r="E176" s="93"/>
      <c r="F176" s="93"/>
      <c r="G176" s="93"/>
      <c r="H176" s="94"/>
      <c r="I176" s="102" t="e">
        <f>VLOOKUP(D174,Data,3,FALSE)</f>
        <v>#N/A</v>
      </c>
      <c r="J176" s="93"/>
      <c r="K176" s="93"/>
      <c r="L176" s="93"/>
      <c r="M176" s="103"/>
      <c r="N176" s="92" t="e">
        <f>VLOOKUP(N174,Data,2,FALSE)</f>
        <v>#N/A</v>
      </c>
      <c r="O176" s="93"/>
      <c r="P176" s="93"/>
      <c r="Q176" s="93"/>
      <c r="R176" s="94"/>
      <c r="S176" s="102" t="e">
        <f>VLOOKUP(N174,Data,3,FALSE)</f>
        <v>#N/A</v>
      </c>
      <c r="T176" s="93"/>
      <c r="U176" s="93"/>
      <c r="V176" s="93"/>
      <c r="W176" s="103"/>
      <c r="X176" s="92" t="e">
        <f>VLOOKUP(X174,Data,2,FALSE)</f>
        <v>#N/A</v>
      </c>
      <c r="Y176" s="93"/>
      <c r="Z176" s="93"/>
      <c r="AA176" s="93"/>
      <c r="AB176" s="94"/>
      <c r="AC176" s="102" t="e">
        <f>VLOOKUP(X174,Data,3,FALSE)</f>
        <v>#N/A</v>
      </c>
      <c r="AD176" s="93"/>
      <c r="AE176" s="93"/>
      <c r="AF176" s="93"/>
      <c r="AG176" s="103"/>
      <c r="AH176" s="92" t="e">
        <f>VLOOKUP(AH174,Data,2,FALSE)</f>
        <v>#N/A</v>
      </c>
      <c r="AI176" s="93"/>
      <c r="AJ176" s="93"/>
      <c r="AK176" s="93"/>
      <c r="AL176" s="94"/>
      <c r="AM176" s="102" t="e">
        <f>VLOOKUP(AH174,Data,3,FALSE)</f>
        <v>#N/A</v>
      </c>
      <c r="AN176" s="93"/>
      <c r="AO176" s="93"/>
      <c r="AP176" s="93"/>
      <c r="AQ176" s="103"/>
      <c r="AR176" s="92" t="e">
        <f>VLOOKUP(AR174,Data,2,FALSE)</f>
        <v>#N/A</v>
      </c>
      <c r="AS176" s="93"/>
      <c r="AT176" s="93"/>
      <c r="AU176" s="93"/>
      <c r="AV176" s="93"/>
      <c r="AW176" s="94"/>
      <c r="AX176" s="92" t="e">
        <f>VLOOKUP(AR174,Data,3,FALSE)</f>
        <v>#N/A</v>
      </c>
      <c r="AY176" s="93"/>
      <c r="AZ176" s="93"/>
      <c r="BA176" s="93"/>
      <c r="BB176" s="93"/>
      <c r="BC176" s="93"/>
      <c r="BD176" s="99"/>
      <c r="BE176" s="101"/>
    </row>
    <row r="177" spans="2:57" ht="14.45" customHeight="1" x14ac:dyDescent="0.25">
      <c r="B177" s="78">
        <v>58</v>
      </c>
      <c r="C177" s="104"/>
      <c r="D177" s="107"/>
      <c r="E177" s="108"/>
      <c r="F177" s="108"/>
      <c r="G177" s="108"/>
      <c r="H177" s="108"/>
      <c r="I177" s="108"/>
      <c r="J177" s="108"/>
      <c r="K177" s="108"/>
      <c r="L177" s="108"/>
      <c r="M177" s="109"/>
      <c r="N177" s="107"/>
      <c r="O177" s="108"/>
      <c r="P177" s="108"/>
      <c r="Q177" s="108"/>
      <c r="R177" s="108"/>
      <c r="S177" s="108"/>
      <c r="T177" s="108"/>
      <c r="U177" s="108"/>
      <c r="V177" s="108"/>
      <c r="W177" s="109"/>
      <c r="X177" s="107"/>
      <c r="Y177" s="108"/>
      <c r="Z177" s="108"/>
      <c r="AA177" s="108"/>
      <c r="AB177" s="108"/>
      <c r="AC177" s="108"/>
      <c r="AD177" s="108"/>
      <c r="AE177" s="108"/>
      <c r="AF177" s="108"/>
      <c r="AG177" s="109"/>
      <c r="AH177" s="107"/>
      <c r="AI177" s="108"/>
      <c r="AJ177" s="108"/>
      <c r="AK177" s="108"/>
      <c r="AL177" s="108"/>
      <c r="AM177" s="108"/>
      <c r="AN177" s="108"/>
      <c r="AO177" s="108"/>
      <c r="AP177" s="108"/>
      <c r="AQ177" s="109"/>
      <c r="AR177" s="96"/>
      <c r="AS177" s="97"/>
      <c r="AT177" s="97"/>
      <c r="AU177" s="97"/>
      <c r="AV177" s="97"/>
      <c r="AW177" s="97"/>
      <c r="AX177" s="97"/>
      <c r="AY177" s="97"/>
      <c r="AZ177" s="97"/>
      <c r="BA177" s="97"/>
      <c r="BB177" s="97"/>
      <c r="BC177" s="97"/>
      <c r="BD177" s="98" t="b">
        <f>IF(COUNTIF(DW13,"10"),"✓")</f>
        <v>0</v>
      </c>
      <c r="BE177" s="100">
        <f>COUNTIF(D178:BC178,"*")</f>
        <v>0</v>
      </c>
    </row>
    <row r="178" spans="2:57" ht="14.45" customHeight="1" x14ac:dyDescent="0.25">
      <c r="B178" s="79"/>
      <c r="C178" s="105"/>
      <c r="D178" s="66"/>
      <c r="E178" s="64"/>
      <c r="F178" s="64"/>
      <c r="G178" s="64"/>
      <c r="H178" s="64"/>
      <c r="I178" s="64"/>
      <c r="J178" s="64"/>
      <c r="K178" s="64"/>
      <c r="L178" s="64"/>
      <c r="M178" s="67"/>
      <c r="N178" s="66"/>
      <c r="O178" s="64"/>
      <c r="P178" s="64"/>
      <c r="Q178" s="64"/>
      <c r="R178" s="64"/>
      <c r="S178" s="64"/>
      <c r="T178" s="64"/>
      <c r="U178" s="64"/>
      <c r="V178" s="64"/>
      <c r="W178" s="67"/>
      <c r="X178" s="66"/>
      <c r="Y178" s="64"/>
      <c r="Z178" s="64"/>
      <c r="AA178" s="64"/>
      <c r="AB178" s="64"/>
      <c r="AC178" s="64"/>
      <c r="AD178" s="64"/>
      <c r="AE178" s="64"/>
      <c r="AF178" s="64"/>
      <c r="AG178" s="67"/>
      <c r="AH178" s="66"/>
      <c r="AI178" s="64"/>
      <c r="AJ178" s="64"/>
      <c r="AK178" s="64"/>
      <c r="AL178" s="64"/>
      <c r="AM178" s="64"/>
      <c r="AN178" s="64"/>
      <c r="AO178" s="64"/>
      <c r="AP178" s="64"/>
      <c r="AQ178" s="65"/>
      <c r="AR178" s="66"/>
      <c r="AS178" s="64"/>
      <c r="AT178" s="64"/>
      <c r="AU178" s="64"/>
      <c r="AV178" s="64"/>
      <c r="AW178" s="64"/>
      <c r="AX178" s="64"/>
      <c r="AY178" s="64"/>
      <c r="AZ178" s="64"/>
      <c r="BA178" s="64"/>
      <c r="BB178" s="64"/>
      <c r="BC178" s="65"/>
      <c r="BD178" s="98"/>
      <c r="BE178" s="100"/>
    </row>
    <row r="179" spans="2:57" ht="14.95" customHeight="1" thickBot="1" x14ac:dyDescent="0.3">
      <c r="B179" s="80"/>
      <c r="C179" s="106"/>
      <c r="D179" s="92" t="e">
        <f>VLOOKUP(D177,Data,2,FALSE)</f>
        <v>#N/A</v>
      </c>
      <c r="E179" s="93"/>
      <c r="F179" s="93"/>
      <c r="G179" s="93"/>
      <c r="H179" s="94"/>
      <c r="I179" s="102" t="e">
        <f>VLOOKUP(D177,Data,3,FALSE)</f>
        <v>#N/A</v>
      </c>
      <c r="J179" s="93"/>
      <c r="K179" s="93"/>
      <c r="L179" s="93"/>
      <c r="M179" s="103"/>
      <c r="N179" s="92" t="e">
        <f>VLOOKUP(N177,Data,2,FALSE)</f>
        <v>#N/A</v>
      </c>
      <c r="O179" s="93"/>
      <c r="P179" s="93"/>
      <c r="Q179" s="93"/>
      <c r="R179" s="94"/>
      <c r="S179" s="102" t="e">
        <f>VLOOKUP(N177,Data,3,FALSE)</f>
        <v>#N/A</v>
      </c>
      <c r="T179" s="93"/>
      <c r="U179" s="93"/>
      <c r="V179" s="93"/>
      <c r="W179" s="103"/>
      <c r="X179" s="92" t="e">
        <f>VLOOKUP(X177,Data,2,FALSE)</f>
        <v>#N/A</v>
      </c>
      <c r="Y179" s="93"/>
      <c r="Z179" s="93"/>
      <c r="AA179" s="93"/>
      <c r="AB179" s="94"/>
      <c r="AC179" s="102" t="e">
        <f>VLOOKUP(X177,Data,3,FALSE)</f>
        <v>#N/A</v>
      </c>
      <c r="AD179" s="93"/>
      <c r="AE179" s="93"/>
      <c r="AF179" s="93"/>
      <c r="AG179" s="103"/>
      <c r="AH179" s="92" t="e">
        <f>VLOOKUP(AH177,Data,2,FALSE)</f>
        <v>#N/A</v>
      </c>
      <c r="AI179" s="93"/>
      <c r="AJ179" s="93"/>
      <c r="AK179" s="93"/>
      <c r="AL179" s="94"/>
      <c r="AM179" s="102" t="e">
        <f>VLOOKUP(AH177,Data,3,FALSE)</f>
        <v>#N/A</v>
      </c>
      <c r="AN179" s="93"/>
      <c r="AO179" s="93"/>
      <c r="AP179" s="93"/>
      <c r="AQ179" s="103"/>
      <c r="AR179" s="92" t="e">
        <f>VLOOKUP(AR177,Data,2,FALSE)</f>
        <v>#N/A</v>
      </c>
      <c r="AS179" s="93"/>
      <c r="AT179" s="93"/>
      <c r="AU179" s="93"/>
      <c r="AV179" s="93"/>
      <c r="AW179" s="94"/>
      <c r="AX179" s="92" t="e">
        <f>VLOOKUP(AR177,Data,3,FALSE)</f>
        <v>#N/A</v>
      </c>
      <c r="AY179" s="93"/>
      <c r="AZ179" s="93"/>
      <c r="BA179" s="93"/>
      <c r="BB179" s="93"/>
      <c r="BC179" s="93"/>
      <c r="BD179" s="99"/>
      <c r="BE179" s="101"/>
    </row>
    <row r="180" spans="2:57" ht="14.45" customHeight="1" x14ac:dyDescent="0.25">
      <c r="B180" s="78">
        <v>59</v>
      </c>
      <c r="C180" s="104"/>
      <c r="D180" s="107"/>
      <c r="E180" s="108"/>
      <c r="F180" s="108"/>
      <c r="G180" s="108"/>
      <c r="H180" s="108"/>
      <c r="I180" s="108"/>
      <c r="J180" s="108"/>
      <c r="K180" s="108"/>
      <c r="L180" s="108"/>
      <c r="M180" s="109"/>
      <c r="N180" s="107"/>
      <c r="O180" s="108"/>
      <c r="P180" s="108"/>
      <c r="Q180" s="108"/>
      <c r="R180" s="108"/>
      <c r="S180" s="108"/>
      <c r="T180" s="108"/>
      <c r="U180" s="108"/>
      <c r="V180" s="108"/>
      <c r="W180" s="109"/>
      <c r="X180" s="107"/>
      <c r="Y180" s="108"/>
      <c r="Z180" s="108"/>
      <c r="AA180" s="108"/>
      <c r="AB180" s="108"/>
      <c r="AC180" s="108"/>
      <c r="AD180" s="108"/>
      <c r="AE180" s="108"/>
      <c r="AF180" s="108"/>
      <c r="AG180" s="109"/>
      <c r="AH180" s="107"/>
      <c r="AI180" s="108"/>
      <c r="AJ180" s="108"/>
      <c r="AK180" s="108"/>
      <c r="AL180" s="108"/>
      <c r="AM180" s="108"/>
      <c r="AN180" s="108"/>
      <c r="AO180" s="108"/>
      <c r="AP180" s="108"/>
      <c r="AQ180" s="109"/>
      <c r="AR180" s="96"/>
      <c r="AS180" s="97"/>
      <c r="AT180" s="97"/>
      <c r="AU180" s="97"/>
      <c r="AV180" s="97"/>
      <c r="AW180" s="97"/>
      <c r="AX180" s="97"/>
      <c r="AY180" s="97"/>
      <c r="AZ180" s="97"/>
      <c r="BA180" s="97"/>
      <c r="BB180" s="97"/>
      <c r="BC180" s="97"/>
      <c r="BD180" s="98" t="b">
        <f>IF(COUNTIF(DX13,"10"),"✓")</f>
        <v>0</v>
      </c>
      <c r="BE180" s="100">
        <f>COUNTIF(D181:BC181,"*")</f>
        <v>0</v>
      </c>
    </row>
    <row r="181" spans="2:57" ht="14.45" customHeight="1" x14ac:dyDescent="0.25">
      <c r="B181" s="79"/>
      <c r="C181" s="105"/>
      <c r="D181" s="66"/>
      <c r="E181" s="64"/>
      <c r="F181" s="64"/>
      <c r="G181" s="64"/>
      <c r="H181" s="64"/>
      <c r="I181" s="64"/>
      <c r="J181" s="64"/>
      <c r="K181" s="64"/>
      <c r="L181" s="64"/>
      <c r="M181" s="67"/>
      <c r="N181" s="66"/>
      <c r="O181" s="64"/>
      <c r="P181" s="64"/>
      <c r="Q181" s="64"/>
      <c r="R181" s="64"/>
      <c r="S181" s="64"/>
      <c r="T181" s="64"/>
      <c r="U181" s="64"/>
      <c r="V181" s="64"/>
      <c r="W181" s="67"/>
      <c r="X181" s="66"/>
      <c r="Y181" s="64"/>
      <c r="Z181" s="64"/>
      <c r="AA181" s="64"/>
      <c r="AB181" s="64"/>
      <c r="AC181" s="64"/>
      <c r="AD181" s="64"/>
      <c r="AE181" s="64"/>
      <c r="AF181" s="64"/>
      <c r="AG181" s="67"/>
      <c r="AH181" s="66"/>
      <c r="AI181" s="64"/>
      <c r="AJ181" s="64"/>
      <c r="AK181" s="64"/>
      <c r="AL181" s="64"/>
      <c r="AM181" s="64"/>
      <c r="AN181" s="64"/>
      <c r="AO181" s="64"/>
      <c r="AP181" s="64"/>
      <c r="AQ181" s="65"/>
      <c r="AR181" s="66"/>
      <c r="AS181" s="64"/>
      <c r="AT181" s="64"/>
      <c r="AU181" s="64"/>
      <c r="AV181" s="64"/>
      <c r="AW181" s="64"/>
      <c r="AX181" s="64"/>
      <c r="AY181" s="64"/>
      <c r="AZ181" s="64"/>
      <c r="BA181" s="64"/>
      <c r="BB181" s="64"/>
      <c r="BC181" s="65"/>
      <c r="BD181" s="98"/>
      <c r="BE181" s="100"/>
    </row>
    <row r="182" spans="2:57" ht="14.95" customHeight="1" thickBot="1" x14ac:dyDescent="0.3">
      <c r="B182" s="80"/>
      <c r="C182" s="106"/>
      <c r="D182" s="92" t="e">
        <f>VLOOKUP(D180,Data,2,FALSE)</f>
        <v>#N/A</v>
      </c>
      <c r="E182" s="93"/>
      <c r="F182" s="93"/>
      <c r="G182" s="93"/>
      <c r="H182" s="94"/>
      <c r="I182" s="102" t="e">
        <f>VLOOKUP(D180,Data,3,FALSE)</f>
        <v>#N/A</v>
      </c>
      <c r="J182" s="93"/>
      <c r="K182" s="93"/>
      <c r="L182" s="93"/>
      <c r="M182" s="103"/>
      <c r="N182" s="92" t="e">
        <f>VLOOKUP(N180,Data,2,FALSE)</f>
        <v>#N/A</v>
      </c>
      <c r="O182" s="93"/>
      <c r="P182" s="93"/>
      <c r="Q182" s="93"/>
      <c r="R182" s="94"/>
      <c r="S182" s="102" t="e">
        <f>VLOOKUP(N180,Data,3,FALSE)</f>
        <v>#N/A</v>
      </c>
      <c r="T182" s="93"/>
      <c r="U182" s="93"/>
      <c r="V182" s="93"/>
      <c r="W182" s="103"/>
      <c r="X182" s="92" t="e">
        <f>VLOOKUP(X180,Data,2,FALSE)</f>
        <v>#N/A</v>
      </c>
      <c r="Y182" s="93"/>
      <c r="Z182" s="93"/>
      <c r="AA182" s="93"/>
      <c r="AB182" s="94"/>
      <c r="AC182" s="102" t="e">
        <f>VLOOKUP(X180,Data,3,FALSE)</f>
        <v>#N/A</v>
      </c>
      <c r="AD182" s="93"/>
      <c r="AE182" s="93"/>
      <c r="AF182" s="93"/>
      <c r="AG182" s="103"/>
      <c r="AH182" s="92" t="e">
        <f>VLOOKUP(AH180,Data,2,FALSE)</f>
        <v>#N/A</v>
      </c>
      <c r="AI182" s="93"/>
      <c r="AJ182" s="93"/>
      <c r="AK182" s="93"/>
      <c r="AL182" s="94"/>
      <c r="AM182" s="102" t="e">
        <f>VLOOKUP(AH180,Data,3,FALSE)</f>
        <v>#N/A</v>
      </c>
      <c r="AN182" s="93"/>
      <c r="AO182" s="93"/>
      <c r="AP182" s="93"/>
      <c r="AQ182" s="103"/>
      <c r="AR182" s="92" t="e">
        <f>VLOOKUP(AR180,Data,2,FALSE)</f>
        <v>#N/A</v>
      </c>
      <c r="AS182" s="93"/>
      <c r="AT182" s="93"/>
      <c r="AU182" s="93"/>
      <c r="AV182" s="93"/>
      <c r="AW182" s="94"/>
      <c r="AX182" s="92" t="e">
        <f>VLOOKUP(AR180,Data,3,FALSE)</f>
        <v>#N/A</v>
      </c>
      <c r="AY182" s="93"/>
      <c r="AZ182" s="93"/>
      <c r="BA182" s="93"/>
      <c r="BB182" s="93"/>
      <c r="BC182" s="93"/>
      <c r="BD182" s="99"/>
      <c r="BE182" s="101"/>
    </row>
    <row r="183" spans="2:57" ht="14.45" customHeight="1" x14ac:dyDescent="0.25">
      <c r="B183" s="78">
        <v>60</v>
      </c>
      <c r="C183" s="104"/>
      <c r="D183" s="107"/>
      <c r="E183" s="108"/>
      <c r="F183" s="108"/>
      <c r="G183" s="108"/>
      <c r="H183" s="108"/>
      <c r="I183" s="108"/>
      <c r="J183" s="108"/>
      <c r="K183" s="108"/>
      <c r="L183" s="108"/>
      <c r="M183" s="109"/>
      <c r="N183" s="107"/>
      <c r="O183" s="108"/>
      <c r="P183" s="108"/>
      <c r="Q183" s="108"/>
      <c r="R183" s="108"/>
      <c r="S183" s="108"/>
      <c r="T183" s="108"/>
      <c r="U183" s="108"/>
      <c r="V183" s="108"/>
      <c r="W183" s="109"/>
      <c r="X183" s="107"/>
      <c r="Y183" s="108"/>
      <c r="Z183" s="108"/>
      <c r="AA183" s="108"/>
      <c r="AB183" s="108"/>
      <c r="AC183" s="108"/>
      <c r="AD183" s="108"/>
      <c r="AE183" s="108"/>
      <c r="AF183" s="108"/>
      <c r="AG183" s="109"/>
      <c r="AH183" s="107"/>
      <c r="AI183" s="108"/>
      <c r="AJ183" s="108"/>
      <c r="AK183" s="108"/>
      <c r="AL183" s="108"/>
      <c r="AM183" s="108"/>
      <c r="AN183" s="108"/>
      <c r="AO183" s="108"/>
      <c r="AP183" s="108"/>
      <c r="AQ183" s="109"/>
      <c r="AR183" s="96"/>
      <c r="AS183" s="97"/>
      <c r="AT183" s="97"/>
      <c r="AU183" s="97"/>
      <c r="AV183" s="97"/>
      <c r="AW183" s="97"/>
      <c r="AX183" s="97"/>
      <c r="AY183" s="97"/>
      <c r="AZ183" s="97"/>
      <c r="BA183" s="97"/>
      <c r="BB183" s="97"/>
      <c r="BC183" s="97"/>
      <c r="BD183" s="98" t="b">
        <f>IF(COUNTIF(DY13,"10"),"✓")</f>
        <v>0</v>
      </c>
      <c r="BE183" s="100">
        <f>COUNTIF(D184:BC184,"*")</f>
        <v>0</v>
      </c>
    </row>
    <row r="184" spans="2:57" ht="14.45" customHeight="1" x14ac:dyDescent="0.25">
      <c r="B184" s="79"/>
      <c r="C184" s="105"/>
      <c r="D184" s="66"/>
      <c r="E184" s="64"/>
      <c r="F184" s="64"/>
      <c r="G184" s="64"/>
      <c r="H184" s="64"/>
      <c r="I184" s="64"/>
      <c r="J184" s="64"/>
      <c r="K184" s="64"/>
      <c r="L184" s="64"/>
      <c r="M184" s="67"/>
      <c r="N184" s="66"/>
      <c r="O184" s="64"/>
      <c r="P184" s="64"/>
      <c r="Q184" s="64"/>
      <c r="R184" s="64"/>
      <c r="S184" s="64"/>
      <c r="T184" s="64"/>
      <c r="U184" s="64"/>
      <c r="V184" s="64"/>
      <c r="W184" s="67"/>
      <c r="X184" s="66"/>
      <c r="Y184" s="64"/>
      <c r="Z184" s="64"/>
      <c r="AA184" s="64"/>
      <c r="AB184" s="64"/>
      <c r="AC184" s="64"/>
      <c r="AD184" s="64"/>
      <c r="AE184" s="64"/>
      <c r="AF184" s="64"/>
      <c r="AG184" s="67"/>
      <c r="AH184" s="66"/>
      <c r="AI184" s="64"/>
      <c r="AJ184" s="64"/>
      <c r="AK184" s="64"/>
      <c r="AL184" s="64"/>
      <c r="AM184" s="64"/>
      <c r="AN184" s="64"/>
      <c r="AO184" s="64"/>
      <c r="AP184" s="64"/>
      <c r="AQ184" s="65"/>
      <c r="AR184" s="66"/>
      <c r="AS184" s="64"/>
      <c r="AT184" s="64"/>
      <c r="AU184" s="64"/>
      <c r="AV184" s="64"/>
      <c r="AW184" s="64"/>
      <c r="AX184" s="64"/>
      <c r="AY184" s="64"/>
      <c r="AZ184" s="64"/>
      <c r="BA184" s="64"/>
      <c r="BB184" s="64"/>
      <c r="BC184" s="65"/>
      <c r="BD184" s="98"/>
      <c r="BE184" s="100"/>
    </row>
    <row r="185" spans="2:57" ht="14.95" customHeight="1" thickBot="1" x14ac:dyDescent="0.3">
      <c r="B185" s="80"/>
      <c r="C185" s="106"/>
      <c r="D185" s="92" t="e">
        <f>VLOOKUP(D183,Data,2,FALSE)</f>
        <v>#N/A</v>
      </c>
      <c r="E185" s="93"/>
      <c r="F185" s="93"/>
      <c r="G185" s="93"/>
      <c r="H185" s="94"/>
      <c r="I185" s="102" t="e">
        <f>VLOOKUP(D183,Data,3,FALSE)</f>
        <v>#N/A</v>
      </c>
      <c r="J185" s="93"/>
      <c r="K185" s="93"/>
      <c r="L185" s="93"/>
      <c r="M185" s="103"/>
      <c r="N185" s="92" t="e">
        <f>VLOOKUP(N183,Data,2,FALSE)</f>
        <v>#N/A</v>
      </c>
      <c r="O185" s="93"/>
      <c r="P185" s="93"/>
      <c r="Q185" s="93"/>
      <c r="R185" s="94"/>
      <c r="S185" s="102" t="e">
        <f>VLOOKUP(N183,Data,3,FALSE)</f>
        <v>#N/A</v>
      </c>
      <c r="T185" s="93"/>
      <c r="U185" s="93"/>
      <c r="V185" s="93"/>
      <c r="W185" s="103"/>
      <c r="X185" s="92" t="e">
        <f>VLOOKUP(X183,Data,2,FALSE)</f>
        <v>#N/A</v>
      </c>
      <c r="Y185" s="93"/>
      <c r="Z185" s="93"/>
      <c r="AA185" s="93"/>
      <c r="AB185" s="94"/>
      <c r="AC185" s="102" t="e">
        <f>VLOOKUP(X183,Data,3,FALSE)</f>
        <v>#N/A</v>
      </c>
      <c r="AD185" s="93"/>
      <c r="AE185" s="93"/>
      <c r="AF185" s="93"/>
      <c r="AG185" s="103"/>
      <c r="AH185" s="92" t="e">
        <f>VLOOKUP(AH183,Data,2,FALSE)</f>
        <v>#N/A</v>
      </c>
      <c r="AI185" s="93"/>
      <c r="AJ185" s="93"/>
      <c r="AK185" s="93"/>
      <c r="AL185" s="94"/>
      <c r="AM185" s="102" t="e">
        <f>VLOOKUP(AH183,Data,3,FALSE)</f>
        <v>#N/A</v>
      </c>
      <c r="AN185" s="93"/>
      <c r="AO185" s="93"/>
      <c r="AP185" s="93"/>
      <c r="AQ185" s="103"/>
      <c r="AR185" s="92" t="e">
        <f>VLOOKUP(AR183,Data,2,FALSE)</f>
        <v>#N/A</v>
      </c>
      <c r="AS185" s="93"/>
      <c r="AT185" s="93"/>
      <c r="AU185" s="93"/>
      <c r="AV185" s="93"/>
      <c r="AW185" s="94"/>
      <c r="AX185" s="92" t="e">
        <f>VLOOKUP(AR183,Data,3,FALSE)</f>
        <v>#N/A</v>
      </c>
      <c r="AY185" s="93"/>
      <c r="AZ185" s="93"/>
      <c r="BA185" s="93"/>
      <c r="BB185" s="93"/>
      <c r="BC185" s="93"/>
      <c r="BD185" s="99"/>
      <c r="BE185" s="101"/>
    </row>
    <row r="186" spans="2:57" ht="14.45" customHeight="1" x14ac:dyDescent="0.25">
      <c r="B186" s="78">
        <v>61</v>
      </c>
      <c r="C186" s="104"/>
      <c r="D186" s="107"/>
      <c r="E186" s="108"/>
      <c r="F186" s="108"/>
      <c r="G186" s="108"/>
      <c r="H186" s="108"/>
      <c r="I186" s="108"/>
      <c r="J186" s="108"/>
      <c r="K186" s="108"/>
      <c r="L186" s="108"/>
      <c r="M186" s="109"/>
      <c r="N186" s="107"/>
      <c r="O186" s="108"/>
      <c r="P186" s="108"/>
      <c r="Q186" s="108"/>
      <c r="R186" s="108"/>
      <c r="S186" s="108"/>
      <c r="T186" s="108"/>
      <c r="U186" s="108"/>
      <c r="V186" s="108"/>
      <c r="W186" s="109"/>
      <c r="X186" s="107"/>
      <c r="Y186" s="108"/>
      <c r="Z186" s="108"/>
      <c r="AA186" s="108"/>
      <c r="AB186" s="108"/>
      <c r="AC186" s="108"/>
      <c r="AD186" s="108"/>
      <c r="AE186" s="108"/>
      <c r="AF186" s="108"/>
      <c r="AG186" s="109"/>
      <c r="AH186" s="107"/>
      <c r="AI186" s="108"/>
      <c r="AJ186" s="108"/>
      <c r="AK186" s="108"/>
      <c r="AL186" s="108"/>
      <c r="AM186" s="108"/>
      <c r="AN186" s="108"/>
      <c r="AO186" s="108"/>
      <c r="AP186" s="108"/>
      <c r="AQ186" s="109"/>
      <c r="AR186" s="96"/>
      <c r="AS186" s="97"/>
      <c r="AT186" s="97"/>
      <c r="AU186" s="97"/>
      <c r="AV186" s="97"/>
      <c r="AW186" s="97"/>
      <c r="AX186" s="97"/>
      <c r="AY186" s="97"/>
      <c r="AZ186" s="97"/>
      <c r="BA186" s="97"/>
      <c r="BB186" s="97"/>
      <c r="BC186" s="97"/>
      <c r="BD186" s="98" t="b">
        <f>IF(COUNTIF(DZ13,"10"),"✓")</f>
        <v>0</v>
      </c>
      <c r="BE186" s="100">
        <f>COUNTIF(D187:BC187,"*")</f>
        <v>0</v>
      </c>
    </row>
    <row r="187" spans="2:57" ht="14.45" customHeight="1" x14ac:dyDescent="0.25">
      <c r="B187" s="79"/>
      <c r="C187" s="105"/>
      <c r="D187" s="66"/>
      <c r="E187" s="64"/>
      <c r="F187" s="64"/>
      <c r="G187" s="64"/>
      <c r="H187" s="64"/>
      <c r="I187" s="64"/>
      <c r="J187" s="64"/>
      <c r="K187" s="64"/>
      <c r="L187" s="64"/>
      <c r="M187" s="67"/>
      <c r="N187" s="66"/>
      <c r="O187" s="64"/>
      <c r="P187" s="64"/>
      <c r="Q187" s="64"/>
      <c r="R187" s="64"/>
      <c r="S187" s="64"/>
      <c r="T187" s="64"/>
      <c r="U187" s="64"/>
      <c r="V187" s="64"/>
      <c r="W187" s="67"/>
      <c r="X187" s="66"/>
      <c r="Y187" s="64"/>
      <c r="Z187" s="64"/>
      <c r="AA187" s="64"/>
      <c r="AB187" s="64"/>
      <c r="AC187" s="64"/>
      <c r="AD187" s="64"/>
      <c r="AE187" s="64"/>
      <c r="AF187" s="64"/>
      <c r="AG187" s="67"/>
      <c r="AH187" s="66"/>
      <c r="AI187" s="64"/>
      <c r="AJ187" s="64"/>
      <c r="AK187" s="64"/>
      <c r="AL187" s="64"/>
      <c r="AM187" s="64"/>
      <c r="AN187" s="64"/>
      <c r="AO187" s="64"/>
      <c r="AP187" s="64"/>
      <c r="AQ187" s="65"/>
      <c r="AR187" s="66"/>
      <c r="AS187" s="64"/>
      <c r="AT187" s="64"/>
      <c r="AU187" s="64"/>
      <c r="AV187" s="64"/>
      <c r="AW187" s="64"/>
      <c r="AX187" s="64"/>
      <c r="AY187" s="64"/>
      <c r="AZ187" s="64"/>
      <c r="BA187" s="64"/>
      <c r="BB187" s="64"/>
      <c r="BC187" s="65"/>
      <c r="BD187" s="98"/>
      <c r="BE187" s="100"/>
    </row>
    <row r="188" spans="2:57" ht="14.95" customHeight="1" thickBot="1" x14ac:dyDescent="0.3">
      <c r="B188" s="80"/>
      <c r="C188" s="106"/>
      <c r="D188" s="92" t="e">
        <f>VLOOKUP(D186,Data,2,FALSE)</f>
        <v>#N/A</v>
      </c>
      <c r="E188" s="93"/>
      <c r="F188" s="93"/>
      <c r="G188" s="93"/>
      <c r="H188" s="94"/>
      <c r="I188" s="102" t="e">
        <f>VLOOKUP(D186,Data,3,FALSE)</f>
        <v>#N/A</v>
      </c>
      <c r="J188" s="93"/>
      <c r="K188" s="93"/>
      <c r="L188" s="93"/>
      <c r="M188" s="103"/>
      <c r="N188" s="92" t="e">
        <f>VLOOKUP(N186,Data,2,FALSE)</f>
        <v>#N/A</v>
      </c>
      <c r="O188" s="93"/>
      <c r="P188" s="93"/>
      <c r="Q188" s="93"/>
      <c r="R188" s="94"/>
      <c r="S188" s="102" t="e">
        <f>VLOOKUP(N186,Data,3,FALSE)</f>
        <v>#N/A</v>
      </c>
      <c r="T188" s="93"/>
      <c r="U188" s="93"/>
      <c r="V188" s="93"/>
      <c r="W188" s="103"/>
      <c r="X188" s="92" t="e">
        <f>VLOOKUP(X186,Data,2,FALSE)</f>
        <v>#N/A</v>
      </c>
      <c r="Y188" s="93"/>
      <c r="Z188" s="93"/>
      <c r="AA188" s="93"/>
      <c r="AB188" s="94"/>
      <c r="AC188" s="102" t="e">
        <f>VLOOKUP(X186,Data,3,FALSE)</f>
        <v>#N/A</v>
      </c>
      <c r="AD188" s="93"/>
      <c r="AE188" s="93"/>
      <c r="AF188" s="93"/>
      <c r="AG188" s="103"/>
      <c r="AH188" s="92" t="e">
        <f>VLOOKUP(AH186,Data,2,FALSE)</f>
        <v>#N/A</v>
      </c>
      <c r="AI188" s="93"/>
      <c r="AJ188" s="93"/>
      <c r="AK188" s="93"/>
      <c r="AL188" s="94"/>
      <c r="AM188" s="102" t="e">
        <f>VLOOKUP(AH186,Data,3,FALSE)</f>
        <v>#N/A</v>
      </c>
      <c r="AN188" s="93"/>
      <c r="AO188" s="93"/>
      <c r="AP188" s="93"/>
      <c r="AQ188" s="103"/>
      <c r="AR188" s="92" t="e">
        <f>VLOOKUP(AR186,Data,2,FALSE)</f>
        <v>#N/A</v>
      </c>
      <c r="AS188" s="93"/>
      <c r="AT188" s="93"/>
      <c r="AU188" s="93"/>
      <c r="AV188" s="93"/>
      <c r="AW188" s="94"/>
      <c r="AX188" s="92" t="e">
        <f>VLOOKUP(AR186,Data,3,FALSE)</f>
        <v>#N/A</v>
      </c>
      <c r="AY188" s="93"/>
      <c r="AZ188" s="93"/>
      <c r="BA188" s="93"/>
      <c r="BB188" s="93"/>
      <c r="BC188" s="93"/>
      <c r="BD188" s="99"/>
      <c r="BE188" s="101"/>
    </row>
    <row r="189" spans="2:57" ht="14.45" customHeight="1" x14ac:dyDescent="0.25">
      <c r="B189" s="78">
        <v>62</v>
      </c>
      <c r="C189" s="104"/>
      <c r="D189" s="107"/>
      <c r="E189" s="108"/>
      <c r="F189" s="108"/>
      <c r="G189" s="108"/>
      <c r="H189" s="108"/>
      <c r="I189" s="108"/>
      <c r="J189" s="108"/>
      <c r="K189" s="108"/>
      <c r="L189" s="108"/>
      <c r="M189" s="109"/>
      <c r="N189" s="107"/>
      <c r="O189" s="108"/>
      <c r="P189" s="108"/>
      <c r="Q189" s="108"/>
      <c r="R189" s="108"/>
      <c r="S189" s="108"/>
      <c r="T189" s="108"/>
      <c r="U189" s="108"/>
      <c r="V189" s="108"/>
      <c r="W189" s="109"/>
      <c r="X189" s="107"/>
      <c r="Y189" s="108"/>
      <c r="Z189" s="108"/>
      <c r="AA189" s="108"/>
      <c r="AB189" s="108"/>
      <c r="AC189" s="108"/>
      <c r="AD189" s="108"/>
      <c r="AE189" s="108"/>
      <c r="AF189" s="108"/>
      <c r="AG189" s="109"/>
      <c r="AH189" s="107"/>
      <c r="AI189" s="108"/>
      <c r="AJ189" s="108"/>
      <c r="AK189" s="108"/>
      <c r="AL189" s="108"/>
      <c r="AM189" s="108"/>
      <c r="AN189" s="108"/>
      <c r="AO189" s="108"/>
      <c r="AP189" s="108"/>
      <c r="AQ189" s="109"/>
      <c r="AR189" s="96"/>
      <c r="AS189" s="97"/>
      <c r="AT189" s="97"/>
      <c r="AU189" s="97"/>
      <c r="AV189" s="97"/>
      <c r="AW189" s="97"/>
      <c r="AX189" s="97"/>
      <c r="AY189" s="97"/>
      <c r="AZ189" s="97"/>
      <c r="BA189" s="97"/>
      <c r="BB189" s="97"/>
      <c r="BC189" s="97"/>
      <c r="BD189" s="98" t="b">
        <f>IF(COUNTIF(EA13,"10"),"✓")</f>
        <v>0</v>
      </c>
      <c r="BE189" s="100">
        <f>COUNTIF(D190:BC190,"*")</f>
        <v>0</v>
      </c>
    </row>
    <row r="190" spans="2:57" ht="14.45" customHeight="1" x14ac:dyDescent="0.25">
      <c r="B190" s="79"/>
      <c r="C190" s="105"/>
      <c r="D190" s="66"/>
      <c r="E190" s="64"/>
      <c r="F190" s="64"/>
      <c r="G190" s="64"/>
      <c r="H190" s="64"/>
      <c r="I190" s="64"/>
      <c r="J190" s="64"/>
      <c r="K190" s="64"/>
      <c r="L190" s="64"/>
      <c r="M190" s="67"/>
      <c r="N190" s="66"/>
      <c r="O190" s="64"/>
      <c r="P190" s="64"/>
      <c r="Q190" s="64"/>
      <c r="R190" s="64"/>
      <c r="S190" s="64"/>
      <c r="T190" s="64"/>
      <c r="U190" s="64"/>
      <c r="V190" s="64"/>
      <c r="W190" s="67"/>
      <c r="X190" s="66"/>
      <c r="Y190" s="64"/>
      <c r="Z190" s="64"/>
      <c r="AA190" s="64"/>
      <c r="AB190" s="64"/>
      <c r="AC190" s="64"/>
      <c r="AD190" s="64"/>
      <c r="AE190" s="64"/>
      <c r="AF190" s="64"/>
      <c r="AG190" s="67"/>
      <c r="AH190" s="66"/>
      <c r="AI190" s="64"/>
      <c r="AJ190" s="64"/>
      <c r="AK190" s="64"/>
      <c r="AL190" s="64"/>
      <c r="AM190" s="64"/>
      <c r="AN190" s="64"/>
      <c r="AO190" s="64"/>
      <c r="AP190" s="64"/>
      <c r="AQ190" s="65"/>
      <c r="AR190" s="66"/>
      <c r="AS190" s="64"/>
      <c r="AT190" s="64"/>
      <c r="AU190" s="64"/>
      <c r="AV190" s="64"/>
      <c r="AW190" s="64"/>
      <c r="AX190" s="64"/>
      <c r="AY190" s="64"/>
      <c r="AZ190" s="64"/>
      <c r="BA190" s="64"/>
      <c r="BB190" s="64"/>
      <c r="BC190" s="65"/>
      <c r="BD190" s="98"/>
      <c r="BE190" s="100"/>
    </row>
    <row r="191" spans="2:57" ht="14.95" customHeight="1" thickBot="1" x14ac:dyDescent="0.3">
      <c r="B191" s="80"/>
      <c r="C191" s="106"/>
      <c r="D191" s="92" t="e">
        <f>VLOOKUP(D189,Data,2,FALSE)</f>
        <v>#N/A</v>
      </c>
      <c r="E191" s="93"/>
      <c r="F191" s="93"/>
      <c r="G191" s="93"/>
      <c r="H191" s="94"/>
      <c r="I191" s="102" t="e">
        <f>VLOOKUP(D189,Data,3,FALSE)</f>
        <v>#N/A</v>
      </c>
      <c r="J191" s="93"/>
      <c r="K191" s="93"/>
      <c r="L191" s="93"/>
      <c r="M191" s="103"/>
      <c r="N191" s="92" t="e">
        <f>VLOOKUP(N189,Data,2,FALSE)</f>
        <v>#N/A</v>
      </c>
      <c r="O191" s="93"/>
      <c r="P191" s="93"/>
      <c r="Q191" s="93"/>
      <c r="R191" s="94"/>
      <c r="S191" s="102" t="e">
        <f>VLOOKUP(N189,Data,3,FALSE)</f>
        <v>#N/A</v>
      </c>
      <c r="T191" s="93"/>
      <c r="U191" s="93"/>
      <c r="V191" s="93"/>
      <c r="W191" s="103"/>
      <c r="X191" s="92" t="e">
        <f>VLOOKUP(X189,Data,2,FALSE)</f>
        <v>#N/A</v>
      </c>
      <c r="Y191" s="93"/>
      <c r="Z191" s="93"/>
      <c r="AA191" s="93"/>
      <c r="AB191" s="94"/>
      <c r="AC191" s="102" t="e">
        <f>VLOOKUP(X189,Data,3,FALSE)</f>
        <v>#N/A</v>
      </c>
      <c r="AD191" s="93"/>
      <c r="AE191" s="93"/>
      <c r="AF191" s="93"/>
      <c r="AG191" s="103"/>
      <c r="AH191" s="92" t="e">
        <f>VLOOKUP(AH189,Data,2,FALSE)</f>
        <v>#N/A</v>
      </c>
      <c r="AI191" s="93"/>
      <c r="AJ191" s="93"/>
      <c r="AK191" s="93"/>
      <c r="AL191" s="94"/>
      <c r="AM191" s="102" t="e">
        <f>VLOOKUP(AH189,Data,3,FALSE)</f>
        <v>#N/A</v>
      </c>
      <c r="AN191" s="93"/>
      <c r="AO191" s="93"/>
      <c r="AP191" s="93"/>
      <c r="AQ191" s="103"/>
      <c r="AR191" s="92" t="e">
        <f>VLOOKUP(AR189,Data,2,FALSE)</f>
        <v>#N/A</v>
      </c>
      <c r="AS191" s="93"/>
      <c r="AT191" s="93"/>
      <c r="AU191" s="93"/>
      <c r="AV191" s="93"/>
      <c r="AW191" s="94"/>
      <c r="AX191" s="92" t="e">
        <f>VLOOKUP(AR189,Data,3,FALSE)</f>
        <v>#N/A</v>
      </c>
      <c r="AY191" s="93"/>
      <c r="AZ191" s="93"/>
      <c r="BA191" s="93"/>
      <c r="BB191" s="93"/>
      <c r="BC191" s="93"/>
      <c r="BD191" s="99"/>
      <c r="BE191" s="101"/>
    </row>
    <row r="192" spans="2:57" ht="14.45" customHeight="1" x14ac:dyDescent="0.25">
      <c r="B192" s="78">
        <v>63</v>
      </c>
      <c r="C192" s="104"/>
      <c r="D192" s="107"/>
      <c r="E192" s="108"/>
      <c r="F192" s="108"/>
      <c r="G192" s="108"/>
      <c r="H192" s="108"/>
      <c r="I192" s="108"/>
      <c r="J192" s="108"/>
      <c r="K192" s="108"/>
      <c r="L192" s="108"/>
      <c r="M192" s="109"/>
      <c r="N192" s="107"/>
      <c r="O192" s="108"/>
      <c r="P192" s="108"/>
      <c r="Q192" s="108"/>
      <c r="R192" s="108"/>
      <c r="S192" s="108"/>
      <c r="T192" s="108"/>
      <c r="U192" s="108"/>
      <c r="V192" s="108"/>
      <c r="W192" s="109"/>
      <c r="X192" s="107"/>
      <c r="Y192" s="108"/>
      <c r="Z192" s="108"/>
      <c r="AA192" s="108"/>
      <c r="AB192" s="108"/>
      <c r="AC192" s="108"/>
      <c r="AD192" s="108"/>
      <c r="AE192" s="108"/>
      <c r="AF192" s="108"/>
      <c r="AG192" s="109"/>
      <c r="AH192" s="107"/>
      <c r="AI192" s="108"/>
      <c r="AJ192" s="108"/>
      <c r="AK192" s="108"/>
      <c r="AL192" s="108"/>
      <c r="AM192" s="108"/>
      <c r="AN192" s="108"/>
      <c r="AO192" s="108"/>
      <c r="AP192" s="108"/>
      <c r="AQ192" s="109"/>
      <c r="AR192" s="96"/>
      <c r="AS192" s="97"/>
      <c r="AT192" s="97"/>
      <c r="AU192" s="97"/>
      <c r="AV192" s="97"/>
      <c r="AW192" s="97"/>
      <c r="AX192" s="97"/>
      <c r="AY192" s="97"/>
      <c r="AZ192" s="97"/>
      <c r="BA192" s="97"/>
      <c r="BB192" s="97"/>
      <c r="BC192" s="97"/>
      <c r="BD192" s="98" t="b">
        <f>IF(COUNTIF(EB13,"10"),"✓")</f>
        <v>0</v>
      </c>
      <c r="BE192" s="100">
        <f>COUNTIF(D193:BC193,"*")</f>
        <v>0</v>
      </c>
    </row>
    <row r="193" spans="2:57" ht="14.45" customHeight="1" x14ac:dyDescent="0.25">
      <c r="B193" s="79"/>
      <c r="C193" s="105"/>
      <c r="D193" s="66"/>
      <c r="E193" s="64"/>
      <c r="F193" s="64"/>
      <c r="G193" s="64"/>
      <c r="H193" s="64"/>
      <c r="I193" s="64"/>
      <c r="J193" s="64"/>
      <c r="K193" s="64"/>
      <c r="L193" s="64"/>
      <c r="M193" s="67"/>
      <c r="N193" s="66"/>
      <c r="O193" s="64"/>
      <c r="P193" s="64"/>
      <c r="Q193" s="64"/>
      <c r="R193" s="64"/>
      <c r="S193" s="64"/>
      <c r="T193" s="64"/>
      <c r="U193" s="64"/>
      <c r="V193" s="64"/>
      <c r="W193" s="67"/>
      <c r="X193" s="66"/>
      <c r="Y193" s="64"/>
      <c r="Z193" s="64"/>
      <c r="AA193" s="64"/>
      <c r="AB193" s="64"/>
      <c r="AC193" s="64"/>
      <c r="AD193" s="64"/>
      <c r="AE193" s="64"/>
      <c r="AF193" s="64"/>
      <c r="AG193" s="67"/>
      <c r="AH193" s="66"/>
      <c r="AI193" s="64"/>
      <c r="AJ193" s="64"/>
      <c r="AK193" s="64"/>
      <c r="AL193" s="64"/>
      <c r="AM193" s="64"/>
      <c r="AN193" s="64"/>
      <c r="AO193" s="64"/>
      <c r="AP193" s="64"/>
      <c r="AQ193" s="65"/>
      <c r="AR193" s="66"/>
      <c r="AS193" s="64"/>
      <c r="AT193" s="64"/>
      <c r="AU193" s="64"/>
      <c r="AV193" s="64"/>
      <c r="AW193" s="64"/>
      <c r="AX193" s="64"/>
      <c r="AY193" s="64"/>
      <c r="AZ193" s="64"/>
      <c r="BA193" s="64"/>
      <c r="BB193" s="64"/>
      <c r="BC193" s="65"/>
      <c r="BD193" s="98"/>
      <c r="BE193" s="100"/>
    </row>
    <row r="194" spans="2:57" ht="14.95" customHeight="1" thickBot="1" x14ac:dyDescent="0.3">
      <c r="B194" s="80"/>
      <c r="C194" s="106"/>
      <c r="D194" s="92" t="e">
        <f>VLOOKUP(D192,Data,2,FALSE)</f>
        <v>#N/A</v>
      </c>
      <c r="E194" s="93"/>
      <c r="F194" s="93"/>
      <c r="G194" s="93"/>
      <c r="H194" s="94"/>
      <c r="I194" s="102" t="e">
        <f>VLOOKUP(D192,Data,3,FALSE)</f>
        <v>#N/A</v>
      </c>
      <c r="J194" s="93"/>
      <c r="K194" s="93"/>
      <c r="L194" s="93"/>
      <c r="M194" s="103"/>
      <c r="N194" s="92" t="e">
        <f>VLOOKUP(N192,Data,2,FALSE)</f>
        <v>#N/A</v>
      </c>
      <c r="O194" s="93"/>
      <c r="P194" s="93"/>
      <c r="Q194" s="93"/>
      <c r="R194" s="94"/>
      <c r="S194" s="102" t="e">
        <f>VLOOKUP(N192,Data,3,FALSE)</f>
        <v>#N/A</v>
      </c>
      <c r="T194" s="93"/>
      <c r="U194" s="93"/>
      <c r="V194" s="93"/>
      <c r="W194" s="103"/>
      <c r="X194" s="92" t="e">
        <f>VLOOKUP(X192,Data,2,FALSE)</f>
        <v>#N/A</v>
      </c>
      <c r="Y194" s="93"/>
      <c r="Z194" s="93"/>
      <c r="AA194" s="93"/>
      <c r="AB194" s="94"/>
      <c r="AC194" s="102" t="e">
        <f>VLOOKUP(X192,Data,3,FALSE)</f>
        <v>#N/A</v>
      </c>
      <c r="AD194" s="93"/>
      <c r="AE194" s="93"/>
      <c r="AF194" s="93"/>
      <c r="AG194" s="103"/>
      <c r="AH194" s="92" t="e">
        <f>VLOOKUP(AH192,Data,2,FALSE)</f>
        <v>#N/A</v>
      </c>
      <c r="AI194" s="93"/>
      <c r="AJ194" s="93"/>
      <c r="AK194" s="93"/>
      <c r="AL194" s="94"/>
      <c r="AM194" s="102" t="e">
        <f>VLOOKUP(AH192,Data,3,FALSE)</f>
        <v>#N/A</v>
      </c>
      <c r="AN194" s="93"/>
      <c r="AO194" s="93"/>
      <c r="AP194" s="93"/>
      <c r="AQ194" s="103"/>
      <c r="AR194" s="92" t="e">
        <f>VLOOKUP(AR192,Data,2,FALSE)</f>
        <v>#N/A</v>
      </c>
      <c r="AS194" s="93"/>
      <c r="AT194" s="93"/>
      <c r="AU194" s="93"/>
      <c r="AV194" s="93"/>
      <c r="AW194" s="94"/>
      <c r="AX194" s="92" t="e">
        <f>VLOOKUP(AR192,Data,3,FALSE)</f>
        <v>#N/A</v>
      </c>
      <c r="AY194" s="93"/>
      <c r="AZ194" s="93"/>
      <c r="BA194" s="93"/>
      <c r="BB194" s="93"/>
      <c r="BC194" s="93"/>
      <c r="BD194" s="99"/>
      <c r="BE194" s="101"/>
    </row>
    <row r="195" spans="2:57" ht="14.45" customHeight="1" x14ac:dyDescent="0.25">
      <c r="B195" s="78">
        <v>64</v>
      </c>
      <c r="C195" s="104"/>
      <c r="D195" s="107"/>
      <c r="E195" s="108"/>
      <c r="F195" s="108"/>
      <c r="G195" s="108"/>
      <c r="H195" s="108"/>
      <c r="I195" s="108"/>
      <c r="J195" s="108"/>
      <c r="K195" s="108"/>
      <c r="L195" s="108"/>
      <c r="M195" s="109"/>
      <c r="N195" s="107"/>
      <c r="O195" s="108"/>
      <c r="P195" s="108"/>
      <c r="Q195" s="108"/>
      <c r="R195" s="108"/>
      <c r="S195" s="108"/>
      <c r="T195" s="108"/>
      <c r="U195" s="108"/>
      <c r="V195" s="108"/>
      <c r="W195" s="109"/>
      <c r="X195" s="107"/>
      <c r="Y195" s="108"/>
      <c r="Z195" s="108"/>
      <c r="AA195" s="108"/>
      <c r="AB195" s="108"/>
      <c r="AC195" s="108"/>
      <c r="AD195" s="108"/>
      <c r="AE195" s="108"/>
      <c r="AF195" s="108"/>
      <c r="AG195" s="109"/>
      <c r="AH195" s="107"/>
      <c r="AI195" s="108"/>
      <c r="AJ195" s="108"/>
      <c r="AK195" s="108"/>
      <c r="AL195" s="108"/>
      <c r="AM195" s="108"/>
      <c r="AN195" s="108"/>
      <c r="AO195" s="108"/>
      <c r="AP195" s="108"/>
      <c r="AQ195" s="109"/>
      <c r="AR195" s="96"/>
      <c r="AS195" s="97"/>
      <c r="AT195" s="97"/>
      <c r="AU195" s="97"/>
      <c r="AV195" s="97"/>
      <c r="AW195" s="97"/>
      <c r="AX195" s="97"/>
      <c r="AY195" s="97"/>
      <c r="AZ195" s="97"/>
      <c r="BA195" s="97"/>
      <c r="BB195" s="97"/>
      <c r="BC195" s="97"/>
      <c r="BD195" s="98" t="b">
        <f>IF(COUNTIF(EC13,"10"),"✓")</f>
        <v>0</v>
      </c>
      <c r="BE195" s="100">
        <f>COUNTIF(D196:BC196,"*")</f>
        <v>0</v>
      </c>
    </row>
    <row r="196" spans="2:57" ht="14.45" customHeight="1" x14ac:dyDescent="0.25">
      <c r="B196" s="79"/>
      <c r="C196" s="105"/>
      <c r="D196" s="66"/>
      <c r="E196" s="64"/>
      <c r="F196" s="64"/>
      <c r="G196" s="64"/>
      <c r="H196" s="64"/>
      <c r="I196" s="64"/>
      <c r="J196" s="64"/>
      <c r="K196" s="64"/>
      <c r="L196" s="64"/>
      <c r="M196" s="67"/>
      <c r="N196" s="66"/>
      <c r="O196" s="64"/>
      <c r="P196" s="64"/>
      <c r="Q196" s="64"/>
      <c r="R196" s="64"/>
      <c r="S196" s="64"/>
      <c r="T196" s="64"/>
      <c r="U196" s="64"/>
      <c r="V196" s="64"/>
      <c r="W196" s="67"/>
      <c r="X196" s="66"/>
      <c r="Y196" s="64"/>
      <c r="Z196" s="64"/>
      <c r="AA196" s="64"/>
      <c r="AB196" s="64"/>
      <c r="AC196" s="64"/>
      <c r="AD196" s="64"/>
      <c r="AE196" s="64"/>
      <c r="AF196" s="64"/>
      <c r="AG196" s="67"/>
      <c r="AH196" s="66"/>
      <c r="AI196" s="64"/>
      <c r="AJ196" s="64"/>
      <c r="AK196" s="64"/>
      <c r="AL196" s="64"/>
      <c r="AM196" s="64"/>
      <c r="AN196" s="64"/>
      <c r="AO196" s="64"/>
      <c r="AP196" s="64"/>
      <c r="AQ196" s="65"/>
      <c r="AR196" s="66"/>
      <c r="AS196" s="64"/>
      <c r="AT196" s="64"/>
      <c r="AU196" s="64"/>
      <c r="AV196" s="64"/>
      <c r="AW196" s="64"/>
      <c r="AX196" s="64"/>
      <c r="AY196" s="64"/>
      <c r="AZ196" s="64"/>
      <c r="BA196" s="64"/>
      <c r="BB196" s="64"/>
      <c r="BC196" s="65"/>
      <c r="BD196" s="98"/>
      <c r="BE196" s="100"/>
    </row>
    <row r="197" spans="2:57" ht="14.95" customHeight="1" thickBot="1" x14ac:dyDescent="0.3">
      <c r="B197" s="80"/>
      <c r="C197" s="106"/>
      <c r="D197" s="92" t="e">
        <f>VLOOKUP(D195,Data,2,FALSE)</f>
        <v>#N/A</v>
      </c>
      <c r="E197" s="93"/>
      <c r="F197" s="93"/>
      <c r="G197" s="93"/>
      <c r="H197" s="94"/>
      <c r="I197" s="102" t="e">
        <f>VLOOKUP(D195,Data,3,FALSE)</f>
        <v>#N/A</v>
      </c>
      <c r="J197" s="93"/>
      <c r="K197" s="93"/>
      <c r="L197" s="93"/>
      <c r="M197" s="103"/>
      <c r="N197" s="92" t="e">
        <f>VLOOKUP(N195,Data,2,FALSE)</f>
        <v>#N/A</v>
      </c>
      <c r="O197" s="93"/>
      <c r="P197" s="93"/>
      <c r="Q197" s="93"/>
      <c r="R197" s="94"/>
      <c r="S197" s="102" t="e">
        <f>VLOOKUP(N195,Data,3,FALSE)</f>
        <v>#N/A</v>
      </c>
      <c r="T197" s="93"/>
      <c r="U197" s="93"/>
      <c r="V197" s="93"/>
      <c r="W197" s="103"/>
      <c r="X197" s="92" t="e">
        <f>VLOOKUP(X195,Data,2,FALSE)</f>
        <v>#N/A</v>
      </c>
      <c r="Y197" s="93"/>
      <c r="Z197" s="93"/>
      <c r="AA197" s="93"/>
      <c r="AB197" s="94"/>
      <c r="AC197" s="102" t="e">
        <f>VLOOKUP(X195,Data,3,FALSE)</f>
        <v>#N/A</v>
      </c>
      <c r="AD197" s="93"/>
      <c r="AE197" s="93"/>
      <c r="AF197" s="93"/>
      <c r="AG197" s="103"/>
      <c r="AH197" s="92" t="e">
        <f>VLOOKUP(AH195,Data,2,FALSE)</f>
        <v>#N/A</v>
      </c>
      <c r="AI197" s="93"/>
      <c r="AJ197" s="93"/>
      <c r="AK197" s="93"/>
      <c r="AL197" s="94"/>
      <c r="AM197" s="102" t="e">
        <f>VLOOKUP(AH195,Data,3,FALSE)</f>
        <v>#N/A</v>
      </c>
      <c r="AN197" s="93"/>
      <c r="AO197" s="93"/>
      <c r="AP197" s="93"/>
      <c r="AQ197" s="103"/>
      <c r="AR197" s="92" t="e">
        <f>VLOOKUP(AR195,Data,2,FALSE)</f>
        <v>#N/A</v>
      </c>
      <c r="AS197" s="93"/>
      <c r="AT197" s="93"/>
      <c r="AU197" s="93"/>
      <c r="AV197" s="93"/>
      <c r="AW197" s="94"/>
      <c r="AX197" s="92" t="e">
        <f>VLOOKUP(AR195,Data,3,FALSE)</f>
        <v>#N/A</v>
      </c>
      <c r="AY197" s="93"/>
      <c r="AZ197" s="93"/>
      <c r="BA197" s="93"/>
      <c r="BB197" s="93"/>
      <c r="BC197" s="93"/>
      <c r="BD197" s="99"/>
      <c r="BE197" s="101"/>
    </row>
    <row r="198" spans="2:57" ht="14.45" customHeight="1" x14ac:dyDescent="0.25">
      <c r="B198" s="78">
        <v>65</v>
      </c>
      <c r="C198" s="104"/>
      <c r="D198" s="107"/>
      <c r="E198" s="108"/>
      <c r="F198" s="108"/>
      <c r="G198" s="108"/>
      <c r="H198" s="108"/>
      <c r="I198" s="108"/>
      <c r="J198" s="108"/>
      <c r="K198" s="108"/>
      <c r="L198" s="108"/>
      <c r="M198" s="109"/>
      <c r="N198" s="107"/>
      <c r="O198" s="108"/>
      <c r="P198" s="108"/>
      <c r="Q198" s="108"/>
      <c r="R198" s="108"/>
      <c r="S198" s="108"/>
      <c r="T198" s="108"/>
      <c r="U198" s="108"/>
      <c r="V198" s="108"/>
      <c r="W198" s="109"/>
      <c r="X198" s="107"/>
      <c r="Y198" s="108"/>
      <c r="Z198" s="108"/>
      <c r="AA198" s="108"/>
      <c r="AB198" s="108"/>
      <c r="AC198" s="108"/>
      <c r="AD198" s="108"/>
      <c r="AE198" s="108"/>
      <c r="AF198" s="108"/>
      <c r="AG198" s="109"/>
      <c r="AH198" s="107"/>
      <c r="AI198" s="108"/>
      <c r="AJ198" s="108"/>
      <c r="AK198" s="108"/>
      <c r="AL198" s="108"/>
      <c r="AM198" s="108"/>
      <c r="AN198" s="108"/>
      <c r="AO198" s="108"/>
      <c r="AP198" s="108"/>
      <c r="AQ198" s="109"/>
      <c r="AR198" s="96"/>
      <c r="AS198" s="97"/>
      <c r="AT198" s="97"/>
      <c r="AU198" s="97"/>
      <c r="AV198" s="97"/>
      <c r="AW198" s="97"/>
      <c r="AX198" s="97"/>
      <c r="AY198" s="97"/>
      <c r="AZ198" s="97"/>
      <c r="BA198" s="97"/>
      <c r="BB198" s="97"/>
      <c r="BC198" s="97"/>
      <c r="BD198" s="98" t="b">
        <f>IF(COUNTIF(ED13,"10"),"✓")</f>
        <v>0</v>
      </c>
      <c r="BE198" s="100">
        <f>COUNTIF(D199:BC199,"*")</f>
        <v>0</v>
      </c>
    </row>
    <row r="199" spans="2:57" ht="14.45" customHeight="1" x14ac:dyDescent="0.25">
      <c r="B199" s="79"/>
      <c r="C199" s="105"/>
      <c r="D199" s="66"/>
      <c r="E199" s="64"/>
      <c r="F199" s="64"/>
      <c r="G199" s="64"/>
      <c r="H199" s="64"/>
      <c r="I199" s="64"/>
      <c r="J199" s="64"/>
      <c r="K199" s="64"/>
      <c r="L199" s="64"/>
      <c r="M199" s="67"/>
      <c r="N199" s="66"/>
      <c r="O199" s="64"/>
      <c r="P199" s="64"/>
      <c r="Q199" s="64"/>
      <c r="R199" s="64"/>
      <c r="S199" s="64"/>
      <c r="T199" s="64"/>
      <c r="U199" s="64"/>
      <c r="V199" s="64"/>
      <c r="W199" s="67"/>
      <c r="X199" s="66"/>
      <c r="Y199" s="64"/>
      <c r="Z199" s="64"/>
      <c r="AA199" s="64"/>
      <c r="AB199" s="64"/>
      <c r="AC199" s="64"/>
      <c r="AD199" s="64"/>
      <c r="AE199" s="64"/>
      <c r="AF199" s="64"/>
      <c r="AG199" s="67"/>
      <c r="AH199" s="66"/>
      <c r="AI199" s="64"/>
      <c r="AJ199" s="64"/>
      <c r="AK199" s="64"/>
      <c r="AL199" s="64"/>
      <c r="AM199" s="64"/>
      <c r="AN199" s="64"/>
      <c r="AO199" s="64"/>
      <c r="AP199" s="64"/>
      <c r="AQ199" s="65"/>
      <c r="AR199" s="66"/>
      <c r="AS199" s="64"/>
      <c r="AT199" s="64"/>
      <c r="AU199" s="64"/>
      <c r="AV199" s="64"/>
      <c r="AW199" s="64"/>
      <c r="AX199" s="64"/>
      <c r="AY199" s="64"/>
      <c r="AZ199" s="64"/>
      <c r="BA199" s="64"/>
      <c r="BB199" s="64"/>
      <c r="BC199" s="65"/>
      <c r="BD199" s="98"/>
      <c r="BE199" s="100"/>
    </row>
    <row r="200" spans="2:57" ht="14.95" customHeight="1" thickBot="1" x14ac:dyDescent="0.3">
      <c r="B200" s="80"/>
      <c r="C200" s="106"/>
      <c r="D200" s="92" t="e">
        <f>VLOOKUP(D198,Data,2,FALSE)</f>
        <v>#N/A</v>
      </c>
      <c r="E200" s="93"/>
      <c r="F200" s="93"/>
      <c r="G200" s="93"/>
      <c r="H200" s="94"/>
      <c r="I200" s="102" t="e">
        <f>VLOOKUP(D198,Data,3,FALSE)</f>
        <v>#N/A</v>
      </c>
      <c r="J200" s="93"/>
      <c r="K200" s="93"/>
      <c r="L200" s="93"/>
      <c r="M200" s="103"/>
      <c r="N200" s="92" t="e">
        <f>VLOOKUP(N198,Data,2,FALSE)</f>
        <v>#N/A</v>
      </c>
      <c r="O200" s="93"/>
      <c r="P200" s="93"/>
      <c r="Q200" s="93"/>
      <c r="R200" s="94"/>
      <c r="S200" s="102" t="e">
        <f>VLOOKUP(N198,Data,3,FALSE)</f>
        <v>#N/A</v>
      </c>
      <c r="T200" s="93"/>
      <c r="U200" s="93"/>
      <c r="V200" s="93"/>
      <c r="W200" s="103"/>
      <c r="X200" s="92" t="e">
        <f>VLOOKUP(X198,Data,2,FALSE)</f>
        <v>#N/A</v>
      </c>
      <c r="Y200" s="93"/>
      <c r="Z200" s="93"/>
      <c r="AA200" s="93"/>
      <c r="AB200" s="94"/>
      <c r="AC200" s="102" t="e">
        <f>VLOOKUP(X198,Data,3,FALSE)</f>
        <v>#N/A</v>
      </c>
      <c r="AD200" s="93"/>
      <c r="AE200" s="93"/>
      <c r="AF200" s="93"/>
      <c r="AG200" s="103"/>
      <c r="AH200" s="92" t="e">
        <f>VLOOKUP(AH198,Data,2,FALSE)</f>
        <v>#N/A</v>
      </c>
      <c r="AI200" s="93"/>
      <c r="AJ200" s="93"/>
      <c r="AK200" s="93"/>
      <c r="AL200" s="94"/>
      <c r="AM200" s="102" t="e">
        <f>VLOOKUP(AH198,Data,3,FALSE)</f>
        <v>#N/A</v>
      </c>
      <c r="AN200" s="93"/>
      <c r="AO200" s="93"/>
      <c r="AP200" s="93"/>
      <c r="AQ200" s="103"/>
      <c r="AR200" s="92" t="e">
        <f>VLOOKUP(AR198,Data,2,FALSE)</f>
        <v>#N/A</v>
      </c>
      <c r="AS200" s="93"/>
      <c r="AT200" s="93"/>
      <c r="AU200" s="93"/>
      <c r="AV200" s="93"/>
      <c r="AW200" s="94"/>
      <c r="AX200" s="92" t="e">
        <f>VLOOKUP(AR198,Data,3,FALSE)</f>
        <v>#N/A</v>
      </c>
      <c r="AY200" s="93"/>
      <c r="AZ200" s="93"/>
      <c r="BA200" s="93"/>
      <c r="BB200" s="93"/>
      <c r="BC200" s="93"/>
      <c r="BD200" s="99"/>
      <c r="BE200" s="101"/>
    </row>
    <row r="201" spans="2:57" ht="14.45" customHeight="1" x14ac:dyDescent="0.25">
      <c r="B201" s="78">
        <v>66</v>
      </c>
      <c r="C201" s="104"/>
      <c r="D201" s="107"/>
      <c r="E201" s="108"/>
      <c r="F201" s="108"/>
      <c r="G201" s="108"/>
      <c r="H201" s="108"/>
      <c r="I201" s="108"/>
      <c r="J201" s="108"/>
      <c r="K201" s="108"/>
      <c r="L201" s="108"/>
      <c r="M201" s="109"/>
      <c r="N201" s="107"/>
      <c r="O201" s="108"/>
      <c r="P201" s="108"/>
      <c r="Q201" s="108"/>
      <c r="R201" s="108"/>
      <c r="S201" s="108"/>
      <c r="T201" s="108"/>
      <c r="U201" s="108"/>
      <c r="V201" s="108"/>
      <c r="W201" s="109"/>
      <c r="X201" s="107"/>
      <c r="Y201" s="108"/>
      <c r="Z201" s="108"/>
      <c r="AA201" s="108"/>
      <c r="AB201" s="108"/>
      <c r="AC201" s="108"/>
      <c r="AD201" s="108"/>
      <c r="AE201" s="108"/>
      <c r="AF201" s="108"/>
      <c r="AG201" s="109"/>
      <c r="AH201" s="107"/>
      <c r="AI201" s="108"/>
      <c r="AJ201" s="108"/>
      <c r="AK201" s="108"/>
      <c r="AL201" s="108"/>
      <c r="AM201" s="108"/>
      <c r="AN201" s="108"/>
      <c r="AO201" s="108"/>
      <c r="AP201" s="108"/>
      <c r="AQ201" s="109"/>
      <c r="AR201" s="96"/>
      <c r="AS201" s="97"/>
      <c r="AT201" s="97"/>
      <c r="AU201" s="97"/>
      <c r="AV201" s="97"/>
      <c r="AW201" s="97"/>
      <c r="AX201" s="97"/>
      <c r="AY201" s="97"/>
      <c r="AZ201" s="97"/>
      <c r="BA201" s="97"/>
      <c r="BB201" s="97"/>
      <c r="BC201" s="97"/>
      <c r="BD201" s="98" t="b">
        <f>IF(COUNTIF(EE13,"10"),"✓")</f>
        <v>0</v>
      </c>
      <c r="BE201" s="100">
        <f>COUNTIF(D202:BC202,"*")</f>
        <v>0</v>
      </c>
    </row>
    <row r="202" spans="2:57" ht="14.45" customHeight="1" x14ac:dyDescent="0.25">
      <c r="B202" s="79"/>
      <c r="C202" s="105"/>
      <c r="D202" s="66"/>
      <c r="E202" s="64"/>
      <c r="F202" s="64"/>
      <c r="G202" s="64"/>
      <c r="H202" s="64"/>
      <c r="I202" s="64"/>
      <c r="J202" s="64"/>
      <c r="K202" s="64"/>
      <c r="L202" s="64"/>
      <c r="M202" s="67"/>
      <c r="N202" s="66"/>
      <c r="O202" s="64"/>
      <c r="P202" s="64"/>
      <c r="Q202" s="64"/>
      <c r="R202" s="64"/>
      <c r="S202" s="64"/>
      <c r="T202" s="64"/>
      <c r="U202" s="64"/>
      <c r="V202" s="64"/>
      <c r="W202" s="67"/>
      <c r="X202" s="66"/>
      <c r="Y202" s="64"/>
      <c r="Z202" s="64"/>
      <c r="AA202" s="64"/>
      <c r="AB202" s="64"/>
      <c r="AC202" s="64"/>
      <c r="AD202" s="64"/>
      <c r="AE202" s="64"/>
      <c r="AF202" s="64"/>
      <c r="AG202" s="67"/>
      <c r="AH202" s="66"/>
      <c r="AI202" s="64"/>
      <c r="AJ202" s="64"/>
      <c r="AK202" s="64"/>
      <c r="AL202" s="64"/>
      <c r="AM202" s="64"/>
      <c r="AN202" s="64"/>
      <c r="AO202" s="64"/>
      <c r="AP202" s="64"/>
      <c r="AQ202" s="65"/>
      <c r="AR202" s="66"/>
      <c r="AS202" s="64"/>
      <c r="AT202" s="64"/>
      <c r="AU202" s="64"/>
      <c r="AV202" s="64"/>
      <c r="AW202" s="64"/>
      <c r="AX202" s="64"/>
      <c r="AY202" s="64"/>
      <c r="AZ202" s="64"/>
      <c r="BA202" s="64"/>
      <c r="BB202" s="64"/>
      <c r="BC202" s="65"/>
      <c r="BD202" s="98"/>
      <c r="BE202" s="100"/>
    </row>
    <row r="203" spans="2:57" ht="14.95" customHeight="1" thickBot="1" x14ac:dyDescent="0.3">
      <c r="B203" s="80"/>
      <c r="C203" s="106"/>
      <c r="D203" s="92" t="e">
        <f>VLOOKUP(D201,Data,2,FALSE)</f>
        <v>#N/A</v>
      </c>
      <c r="E203" s="93"/>
      <c r="F203" s="93"/>
      <c r="G203" s="93"/>
      <c r="H203" s="94"/>
      <c r="I203" s="102" t="e">
        <f>VLOOKUP(D201,Data,3,FALSE)</f>
        <v>#N/A</v>
      </c>
      <c r="J203" s="93"/>
      <c r="K203" s="93"/>
      <c r="L203" s="93"/>
      <c r="M203" s="103"/>
      <c r="N203" s="92" t="e">
        <f>VLOOKUP(N201,Data,2,FALSE)</f>
        <v>#N/A</v>
      </c>
      <c r="O203" s="93"/>
      <c r="P203" s="93"/>
      <c r="Q203" s="93"/>
      <c r="R203" s="94"/>
      <c r="S203" s="102" t="e">
        <f>VLOOKUP(N201,Data,3,FALSE)</f>
        <v>#N/A</v>
      </c>
      <c r="T203" s="93"/>
      <c r="U203" s="93"/>
      <c r="V203" s="93"/>
      <c r="W203" s="103"/>
      <c r="X203" s="92" t="e">
        <f>VLOOKUP(X201,Data,2,FALSE)</f>
        <v>#N/A</v>
      </c>
      <c r="Y203" s="93"/>
      <c r="Z203" s="93"/>
      <c r="AA203" s="93"/>
      <c r="AB203" s="94"/>
      <c r="AC203" s="102" t="e">
        <f>VLOOKUP(X201,Data,3,FALSE)</f>
        <v>#N/A</v>
      </c>
      <c r="AD203" s="93"/>
      <c r="AE203" s="93"/>
      <c r="AF203" s="93"/>
      <c r="AG203" s="103"/>
      <c r="AH203" s="92" t="e">
        <f>VLOOKUP(AH201,Data,2,FALSE)</f>
        <v>#N/A</v>
      </c>
      <c r="AI203" s="93"/>
      <c r="AJ203" s="93"/>
      <c r="AK203" s="93"/>
      <c r="AL203" s="94"/>
      <c r="AM203" s="102" t="e">
        <f>VLOOKUP(AH201,Data,3,FALSE)</f>
        <v>#N/A</v>
      </c>
      <c r="AN203" s="93"/>
      <c r="AO203" s="93"/>
      <c r="AP203" s="93"/>
      <c r="AQ203" s="103"/>
      <c r="AR203" s="92" t="e">
        <f>VLOOKUP(AR201,Data,2,FALSE)</f>
        <v>#N/A</v>
      </c>
      <c r="AS203" s="93"/>
      <c r="AT203" s="93"/>
      <c r="AU203" s="93"/>
      <c r="AV203" s="93"/>
      <c r="AW203" s="94"/>
      <c r="AX203" s="92" t="e">
        <f>VLOOKUP(AR201,Data,3,FALSE)</f>
        <v>#N/A</v>
      </c>
      <c r="AY203" s="93"/>
      <c r="AZ203" s="93"/>
      <c r="BA203" s="93"/>
      <c r="BB203" s="93"/>
      <c r="BC203" s="93"/>
      <c r="BD203" s="99"/>
      <c r="BE203" s="101"/>
    </row>
    <row r="204" spans="2:57" ht="14.45" customHeight="1" x14ac:dyDescent="0.25">
      <c r="B204" s="78">
        <v>67</v>
      </c>
      <c r="C204" s="104"/>
      <c r="D204" s="107"/>
      <c r="E204" s="108"/>
      <c r="F204" s="108"/>
      <c r="G204" s="108"/>
      <c r="H204" s="108"/>
      <c r="I204" s="108"/>
      <c r="J204" s="108"/>
      <c r="K204" s="108"/>
      <c r="L204" s="108"/>
      <c r="M204" s="109"/>
      <c r="N204" s="107"/>
      <c r="O204" s="108"/>
      <c r="P204" s="108"/>
      <c r="Q204" s="108"/>
      <c r="R204" s="108"/>
      <c r="S204" s="108"/>
      <c r="T204" s="108"/>
      <c r="U204" s="108"/>
      <c r="V204" s="108"/>
      <c r="W204" s="109"/>
      <c r="X204" s="107"/>
      <c r="Y204" s="108"/>
      <c r="Z204" s="108"/>
      <c r="AA204" s="108"/>
      <c r="AB204" s="108"/>
      <c r="AC204" s="108"/>
      <c r="AD204" s="108"/>
      <c r="AE204" s="108"/>
      <c r="AF204" s="108"/>
      <c r="AG204" s="109"/>
      <c r="AH204" s="107"/>
      <c r="AI204" s="108"/>
      <c r="AJ204" s="108"/>
      <c r="AK204" s="108"/>
      <c r="AL204" s="108"/>
      <c r="AM204" s="108"/>
      <c r="AN204" s="108"/>
      <c r="AO204" s="108"/>
      <c r="AP204" s="108"/>
      <c r="AQ204" s="109"/>
      <c r="AR204" s="96"/>
      <c r="AS204" s="97"/>
      <c r="AT204" s="97"/>
      <c r="AU204" s="97"/>
      <c r="AV204" s="97"/>
      <c r="AW204" s="97"/>
      <c r="AX204" s="97"/>
      <c r="AY204" s="97"/>
      <c r="AZ204" s="97"/>
      <c r="BA204" s="97"/>
      <c r="BB204" s="97"/>
      <c r="BC204" s="97"/>
      <c r="BD204" s="98" t="b">
        <f>IF(COUNTIF(EF13,"10"),"✓")</f>
        <v>0</v>
      </c>
      <c r="BE204" s="100">
        <f>COUNTIF(D205:BC205,"*")</f>
        <v>0</v>
      </c>
    </row>
    <row r="205" spans="2:57" ht="14.45" customHeight="1" x14ac:dyDescent="0.25">
      <c r="B205" s="79"/>
      <c r="C205" s="105"/>
      <c r="D205" s="66"/>
      <c r="E205" s="64"/>
      <c r="F205" s="64"/>
      <c r="G205" s="64"/>
      <c r="H205" s="64"/>
      <c r="I205" s="64"/>
      <c r="J205" s="64"/>
      <c r="K205" s="64"/>
      <c r="L205" s="64"/>
      <c r="M205" s="67"/>
      <c r="N205" s="66"/>
      <c r="O205" s="64"/>
      <c r="P205" s="64"/>
      <c r="Q205" s="64"/>
      <c r="R205" s="64"/>
      <c r="S205" s="64"/>
      <c r="T205" s="64"/>
      <c r="U205" s="64"/>
      <c r="V205" s="64"/>
      <c r="W205" s="67"/>
      <c r="X205" s="66"/>
      <c r="Y205" s="64"/>
      <c r="Z205" s="64"/>
      <c r="AA205" s="64"/>
      <c r="AB205" s="64"/>
      <c r="AC205" s="64"/>
      <c r="AD205" s="64"/>
      <c r="AE205" s="64"/>
      <c r="AF205" s="64"/>
      <c r="AG205" s="67"/>
      <c r="AH205" s="66"/>
      <c r="AI205" s="64"/>
      <c r="AJ205" s="64"/>
      <c r="AK205" s="64"/>
      <c r="AL205" s="64"/>
      <c r="AM205" s="64"/>
      <c r="AN205" s="64"/>
      <c r="AO205" s="64"/>
      <c r="AP205" s="64"/>
      <c r="AQ205" s="65"/>
      <c r="AR205" s="66"/>
      <c r="AS205" s="64"/>
      <c r="AT205" s="64"/>
      <c r="AU205" s="64"/>
      <c r="AV205" s="64"/>
      <c r="AW205" s="64"/>
      <c r="AX205" s="64"/>
      <c r="AY205" s="64"/>
      <c r="AZ205" s="64"/>
      <c r="BA205" s="64"/>
      <c r="BB205" s="64"/>
      <c r="BC205" s="65"/>
      <c r="BD205" s="98"/>
      <c r="BE205" s="100"/>
    </row>
    <row r="206" spans="2:57" ht="14.95" customHeight="1" thickBot="1" x14ac:dyDescent="0.3">
      <c r="B206" s="80"/>
      <c r="C206" s="106"/>
      <c r="D206" s="92" t="e">
        <f>VLOOKUP(D204,Data,2,FALSE)</f>
        <v>#N/A</v>
      </c>
      <c r="E206" s="93"/>
      <c r="F206" s="93"/>
      <c r="G206" s="93"/>
      <c r="H206" s="94"/>
      <c r="I206" s="102" t="e">
        <f>VLOOKUP(D204,Data,3,FALSE)</f>
        <v>#N/A</v>
      </c>
      <c r="J206" s="93"/>
      <c r="K206" s="93"/>
      <c r="L206" s="93"/>
      <c r="M206" s="103"/>
      <c r="N206" s="92" t="e">
        <f>VLOOKUP(N204,Data,2,FALSE)</f>
        <v>#N/A</v>
      </c>
      <c r="O206" s="93"/>
      <c r="P206" s="93"/>
      <c r="Q206" s="93"/>
      <c r="R206" s="94"/>
      <c r="S206" s="102" t="e">
        <f>VLOOKUP(N204,Data,3,FALSE)</f>
        <v>#N/A</v>
      </c>
      <c r="T206" s="93"/>
      <c r="U206" s="93"/>
      <c r="V206" s="93"/>
      <c r="W206" s="103"/>
      <c r="X206" s="92" t="e">
        <f>VLOOKUP(X204,Data,2,FALSE)</f>
        <v>#N/A</v>
      </c>
      <c r="Y206" s="93"/>
      <c r="Z206" s="93"/>
      <c r="AA206" s="93"/>
      <c r="AB206" s="94"/>
      <c r="AC206" s="102" t="e">
        <f>VLOOKUP(X204,Data,3,FALSE)</f>
        <v>#N/A</v>
      </c>
      <c r="AD206" s="93"/>
      <c r="AE206" s="93"/>
      <c r="AF206" s="93"/>
      <c r="AG206" s="103"/>
      <c r="AH206" s="92" t="e">
        <f>VLOOKUP(AH204,Data,2,FALSE)</f>
        <v>#N/A</v>
      </c>
      <c r="AI206" s="93"/>
      <c r="AJ206" s="93"/>
      <c r="AK206" s="93"/>
      <c r="AL206" s="94"/>
      <c r="AM206" s="102" t="e">
        <f>VLOOKUP(AH204,Data,3,FALSE)</f>
        <v>#N/A</v>
      </c>
      <c r="AN206" s="93"/>
      <c r="AO206" s="93"/>
      <c r="AP206" s="93"/>
      <c r="AQ206" s="103"/>
      <c r="AR206" s="92" t="e">
        <f>VLOOKUP(AR204,Data,2,FALSE)</f>
        <v>#N/A</v>
      </c>
      <c r="AS206" s="93"/>
      <c r="AT206" s="93"/>
      <c r="AU206" s="93"/>
      <c r="AV206" s="93"/>
      <c r="AW206" s="94"/>
      <c r="AX206" s="92" t="e">
        <f>VLOOKUP(AR204,Data,3,FALSE)</f>
        <v>#N/A</v>
      </c>
      <c r="AY206" s="93"/>
      <c r="AZ206" s="93"/>
      <c r="BA206" s="93"/>
      <c r="BB206" s="93"/>
      <c r="BC206" s="93"/>
      <c r="BD206" s="99"/>
      <c r="BE206" s="101"/>
    </row>
    <row r="207" spans="2:57" ht="14.45" customHeight="1" x14ac:dyDescent="0.25">
      <c r="B207" s="78">
        <v>68</v>
      </c>
      <c r="C207" s="104"/>
      <c r="D207" s="107"/>
      <c r="E207" s="108"/>
      <c r="F207" s="108"/>
      <c r="G207" s="108"/>
      <c r="H207" s="108"/>
      <c r="I207" s="108"/>
      <c r="J207" s="108"/>
      <c r="K207" s="108"/>
      <c r="L207" s="108"/>
      <c r="M207" s="109"/>
      <c r="N207" s="107"/>
      <c r="O207" s="108"/>
      <c r="P207" s="108"/>
      <c r="Q207" s="108"/>
      <c r="R207" s="108"/>
      <c r="S207" s="108"/>
      <c r="T207" s="108"/>
      <c r="U207" s="108"/>
      <c r="V207" s="108"/>
      <c r="W207" s="109"/>
      <c r="X207" s="107"/>
      <c r="Y207" s="108"/>
      <c r="Z207" s="108"/>
      <c r="AA207" s="108"/>
      <c r="AB207" s="108"/>
      <c r="AC207" s="108"/>
      <c r="AD207" s="108"/>
      <c r="AE207" s="108"/>
      <c r="AF207" s="108"/>
      <c r="AG207" s="109"/>
      <c r="AH207" s="107"/>
      <c r="AI207" s="108"/>
      <c r="AJ207" s="108"/>
      <c r="AK207" s="108"/>
      <c r="AL207" s="108"/>
      <c r="AM207" s="108"/>
      <c r="AN207" s="108"/>
      <c r="AO207" s="108"/>
      <c r="AP207" s="108"/>
      <c r="AQ207" s="109"/>
      <c r="AR207" s="96"/>
      <c r="AS207" s="97"/>
      <c r="AT207" s="97"/>
      <c r="AU207" s="97"/>
      <c r="AV207" s="97"/>
      <c r="AW207" s="97"/>
      <c r="AX207" s="97"/>
      <c r="AY207" s="97"/>
      <c r="AZ207" s="97"/>
      <c r="BA207" s="97"/>
      <c r="BB207" s="97"/>
      <c r="BC207" s="97"/>
      <c r="BD207" s="98" t="b">
        <f>IF(COUNTIF(EG13,"10"),"✓")</f>
        <v>0</v>
      </c>
      <c r="BE207" s="100">
        <f>COUNTIF(D208:BC208,"*")</f>
        <v>0</v>
      </c>
    </row>
    <row r="208" spans="2:57" ht="14.45" customHeight="1" x14ac:dyDescent="0.25">
      <c r="B208" s="79"/>
      <c r="C208" s="105"/>
      <c r="D208" s="66"/>
      <c r="E208" s="64"/>
      <c r="F208" s="64"/>
      <c r="G208" s="64"/>
      <c r="H208" s="64"/>
      <c r="I208" s="64"/>
      <c r="J208" s="64"/>
      <c r="K208" s="64"/>
      <c r="L208" s="64"/>
      <c r="M208" s="67"/>
      <c r="N208" s="66"/>
      <c r="O208" s="64"/>
      <c r="P208" s="64"/>
      <c r="Q208" s="64"/>
      <c r="R208" s="64"/>
      <c r="S208" s="64"/>
      <c r="T208" s="64"/>
      <c r="U208" s="64"/>
      <c r="V208" s="64"/>
      <c r="W208" s="67"/>
      <c r="X208" s="66"/>
      <c r="Y208" s="64"/>
      <c r="Z208" s="64"/>
      <c r="AA208" s="64"/>
      <c r="AB208" s="64"/>
      <c r="AC208" s="64"/>
      <c r="AD208" s="64"/>
      <c r="AE208" s="64"/>
      <c r="AF208" s="64"/>
      <c r="AG208" s="67"/>
      <c r="AH208" s="66"/>
      <c r="AI208" s="64"/>
      <c r="AJ208" s="64"/>
      <c r="AK208" s="64"/>
      <c r="AL208" s="64"/>
      <c r="AM208" s="64"/>
      <c r="AN208" s="64"/>
      <c r="AO208" s="64"/>
      <c r="AP208" s="64"/>
      <c r="AQ208" s="65"/>
      <c r="AR208" s="66"/>
      <c r="AS208" s="64"/>
      <c r="AT208" s="64"/>
      <c r="AU208" s="64"/>
      <c r="AV208" s="64"/>
      <c r="AW208" s="64"/>
      <c r="AX208" s="64"/>
      <c r="AY208" s="64"/>
      <c r="AZ208" s="64"/>
      <c r="BA208" s="64"/>
      <c r="BB208" s="64"/>
      <c r="BC208" s="65"/>
      <c r="BD208" s="98"/>
      <c r="BE208" s="100"/>
    </row>
    <row r="209" spans="2:57" ht="14.95" customHeight="1" thickBot="1" x14ac:dyDescent="0.3">
      <c r="B209" s="80"/>
      <c r="C209" s="106"/>
      <c r="D209" s="92" t="e">
        <f>VLOOKUP(D207,Data,2,FALSE)</f>
        <v>#N/A</v>
      </c>
      <c r="E209" s="93"/>
      <c r="F209" s="93"/>
      <c r="G209" s="93"/>
      <c r="H209" s="94"/>
      <c r="I209" s="102" t="e">
        <f>VLOOKUP(D207,Data,3,FALSE)</f>
        <v>#N/A</v>
      </c>
      <c r="J209" s="93"/>
      <c r="K209" s="93"/>
      <c r="L209" s="93"/>
      <c r="M209" s="103"/>
      <c r="N209" s="92" t="e">
        <f>VLOOKUP(N207,Data,2,FALSE)</f>
        <v>#N/A</v>
      </c>
      <c r="O209" s="93"/>
      <c r="P209" s="93"/>
      <c r="Q209" s="93"/>
      <c r="R209" s="94"/>
      <c r="S209" s="102" t="e">
        <f>VLOOKUP(N207,Data,3,FALSE)</f>
        <v>#N/A</v>
      </c>
      <c r="T209" s="93"/>
      <c r="U209" s="93"/>
      <c r="V209" s="93"/>
      <c r="W209" s="103"/>
      <c r="X209" s="92" t="e">
        <f>VLOOKUP(X207,Data,2,FALSE)</f>
        <v>#N/A</v>
      </c>
      <c r="Y209" s="93"/>
      <c r="Z209" s="93"/>
      <c r="AA209" s="93"/>
      <c r="AB209" s="94"/>
      <c r="AC209" s="102" t="e">
        <f>VLOOKUP(X207,Data,3,FALSE)</f>
        <v>#N/A</v>
      </c>
      <c r="AD209" s="93"/>
      <c r="AE209" s="93"/>
      <c r="AF209" s="93"/>
      <c r="AG209" s="103"/>
      <c r="AH209" s="92" t="e">
        <f>VLOOKUP(AH207,Data,2,FALSE)</f>
        <v>#N/A</v>
      </c>
      <c r="AI209" s="93"/>
      <c r="AJ209" s="93"/>
      <c r="AK209" s="93"/>
      <c r="AL209" s="94"/>
      <c r="AM209" s="102" t="e">
        <f>VLOOKUP(AH207,Data,3,FALSE)</f>
        <v>#N/A</v>
      </c>
      <c r="AN209" s="93"/>
      <c r="AO209" s="93"/>
      <c r="AP209" s="93"/>
      <c r="AQ209" s="103"/>
      <c r="AR209" s="92" t="e">
        <f>VLOOKUP(AR207,Data,2,FALSE)</f>
        <v>#N/A</v>
      </c>
      <c r="AS209" s="93"/>
      <c r="AT209" s="93"/>
      <c r="AU209" s="93"/>
      <c r="AV209" s="93"/>
      <c r="AW209" s="94"/>
      <c r="AX209" s="92" t="e">
        <f>VLOOKUP(AR207,Data,3,FALSE)</f>
        <v>#N/A</v>
      </c>
      <c r="AY209" s="93"/>
      <c r="AZ209" s="93"/>
      <c r="BA209" s="93"/>
      <c r="BB209" s="93"/>
      <c r="BC209" s="93"/>
      <c r="BD209" s="99"/>
      <c r="BE209" s="101"/>
    </row>
    <row r="210" spans="2:57" ht="14.45" customHeight="1" x14ac:dyDescent="0.25">
      <c r="B210" s="78">
        <v>69</v>
      </c>
      <c r="C210" s="104"/>
      <c r="D210" s="107"/>
      <c r="E210" s="108"/>
      <c r="F210" s="108"/>
      <c r="G210" s="108"/>
      <c r="H210" s="108"/>
      <c r="I210" s="108"/>
      <c r="J210" s="108"/>
      <c r="K210" s="108"/>
      <c r="L210" s="108"/>
      <c r="M210" s="109"/>
      <c r="N210" s="107"/>
      <c r="O210" s="108"/>
      <c r="P210" s="108"/>
      <c r="Q210" s="108"/>
      <c r="R210" s="108"/>
      <c r="S210" s="108"/>
      <c r="T210" s="108"/>
      <c r="U210" s="108"/>
      <c r="V210" s="108"/>
      <c r="W210" s="109"/>
      <c r="X210" s="107"/>
      <c r="Y210" s="108"/>
      <c r="Z210" s="108"/>
      <c r="AA210" s="108"/>
      <c r="AB210" s="108"/>
      <c r="AC210" s="108"/>
      <c r="AD210" s="108"/>
      <c r="AE210" s="108"/>
      <c r="AF210" s="108"/>
      <c r="AG210" s="109"/>
      <c r="AH210" s="107"/>
      <c r="AI210" s="108"/>
      <c r="AJ210" s="108"/>
      <c r="AK210" s="108"/>
      <c r="AL210" s="108"/>
      <c r="AM210" s="108"/>
      <c r="AN210" s="108"/>
      <c r="AO210" s="108"/>
      <c r="AP210" s="108"/>
      <c r="AQ210" s="109"/>
      <c r="AR210" s="96"/>
      <c r="AS210" s="97"/>
      <c r="AT210" s="97"/>
      <c r="AU210" s="97"/>
      <c r="AV210" s="97"/>
      <c r="AW210" s="97"/>
      <c r="AX210" s="97"/>
      <c r="AY210" s="97"/>
      <c r="AZ210" s="97"/>
      <c r="BA210" s="97"/>
      <c r="BB210" s="97"/>
      <c r="BC210" s="97"/>
      <c r="BD210" s="98" t="b">
        <f>IF(COUNTIF(EH13,"10"),"✓")</f>
        <v>0</v>
      </c>
      <c r="BE210" s="100">
        <f>COUNTIF(D211:BC211,"*")</f>
        <v>0</v>
      </c>
    </row>
    <row r="211" spans="2:57" ht="14.45" customHeight="1" x14ac:dyDescent="0.25">
      <c r="B211" s="79"/>
      <c r="C211" s="105"/>
      <c r="D211" s="66"/>
      <c r="E211" s="64"/>
      <c r="F211" s="64"/>
      <c r="G211" s="64"/>
      <c r="H211" s="64"/>
      <c r="I211" s="64"/>
      <c r="J211" s="64"/>
      <c r="K211" s="64"/>
      <c r="L211" s="64"/>
      <c r="M211" s="67"/>
      <c r="N211" s="66"/>
      <c r="O211" s="64"/>
      <c r="P211" s="64"/>
      <c r="Q211" s="64"/>
      <c r="R211" s="64"/>
      <c r="S211" s="64"/>
      <c r="T211" s="64"/>
      <c r="U211" s="64"/>
      <c r="V211" s="64"/>
      <c r="W211" s="67"/>
      <c r="X211" s="66"/>
      <c r="Y211" s="64"/>
      <c r="Z211" s="64"/>
      <c r="AA211" s="64"/>
      <c r="AB211" s="64"/>
      <c r="AC211" s="64"/>
      <c r="AD211" s="64"/>
      <c r="AE211" s="64"/>
      <c r="AF211" s="64"/>
      <c r="AG211" s="67"/>
      <c r="AH211" s="66"/>
      <c r="AI211" s="64"/>
      <c r="AJ211" s="64"/>
      <c r="AK211" s="64"/>
      <c r="AL211" s="64"/>
      <c r="AM211" s="64"/>
      <c r="AN211" s="64"/>
      <c r="AO211" s="64"/>
      <c r="AP211" s="64"/>
      <c r="AQ211" s="65"/>
      <c r="AR211" s="66"/>
      <c r="AS211" s="64"/>
      <c r="AT211" s="64"/>
      <c r="AU211" s="64"/>
      <c r="AV211" s="64"/>
      <c r="AW211" s="64"/>
      <c r="AX211" s="64"/>
      <c r="AY211" s="64"/>
      <c r="AZ211" s="64"/>
      <c r="BA211" s="64"/>
      <c r="BB211" s="64"/>
      <c r="BC211" s="65"/>
      <c r="BD211" s="98"/>
      <c r="BE211" s="100"/>
    </row>
    <row r="212" spans="2:57" ht="14.95" customHeight="1" thickBot="1" x14ac:dyDescent="0.3">
      <c r="B212" s="80"/>
      <c r="C212" s="106"/>
      <c r="D212" s="92" t="e">
        <f>VLOOKUP(D210,Data,2,FALSE)</f>
        <v>#N/A</v>
      </c>
      <c r="E212" s="93"/>
      <c r="F212" s="93"/>
      <c r="G212" s="93"/>
      <c r="H212" s="94"/>
      <c r="I212" s="102" t="e">
        <f>VLOOKUP(D210,Data,3,FALSE)</f>
        <v>#N/A</v>
      </c>
      <c r="J212" s="93"/>
      <c r="K212" s="93"/>
      <c r="L212" s="93"/>
      <c r="M212" s="103"/>
      <c r="N212" s="92" t="e">
        <f>VLOOKUP(N210,Data,2,FALSE)</f>
        <v>#N/A</v>
      </c>
      <c r="O212" s="93"/>
      <c r="P212" s="93"/>
      <c r="Q212" s="93"/>
      <c r="R212" s="94"/>
      <c r="S212" s="102" t="e">
        <f>VLOOKUP(N210,Data,3,FALSE)</f>
        <v>#N/A</v>
      </c>
      <c r="T212" s="93"/>
      <c r="U212" s="93"/>
      <c r="V212" s="93"/>
      <c r="W212" s="103"/>
      <c r="X212" s="92" t="e">
        <f>VLOOKUP(X210,Data,2,FALSE)</f>
        <v>#N/A</v>
      </c>
      <c r="Y212" s="93"/>
      <c r="Z212" s="93"/>
      <c r="AA212" s="93"/>
      <c r="AB212" s="94"/>
      <c r="AC212" s="102" t="e">
        <f>VLOOKUP(X210,Data,3,FALSE)</f>
        <v>#N/A</v>
      </c>
      <c r="AD212" s="93"/>
      <c r="AE212" s="93"/>
      <c r="AF212" s="93"/>
      <c r="AG212" s="103"/>
      <c r="AH212" s="92" t="e">
        <f>VLOOKUP(AH210,Data,2,FALSE)</f>
        <v>#N/A</v>
      </c>
      <c r="AI212" s="93"/>
      <c r="AJ212" s="93"/>
      <c r="AK212" s="93"/>
      <c r="AL212" s="94"/>
      <c r="AM212" s="102" t="e">
        <f>VLOOKUP(AH210,Data,3,FALSE)</f>
        <v>#N/A</v>
      </c>
      <c r="AN212" s="93"/>
      <c r="AO212" s="93"/>
      <c r="AP212" s="93"/>
      <c r="AQ212" s="103"/>
      <c r="AR212" s="92" t="e">
        <f>VLOOKUP(AR210,Data,2,FALSE)</f>
        <v>#N/A</v>
      </c>
      <c r="AS212" s="93"/>
      <c r="AT212" s="93"/>
      <c r="AU212" s="93"/>
      <c r="AV212" s="93"/>
      <c r="AW212" s="94"/>
      <c r="AX212" s="92" t="e">
        <f>VLOOKUP(AR210,Data,3,FALSE)</f>
        <v>#N/A</v>
      </c>
      <c r="AY212" s="93"/>
      <c r="AZ212" s="93"/>
      <c r="BA212" s="93"/>
      <c r="BB212" s="93"/>
      <c r="BC212" s="93"/>
      <c r="BD212" s="99"/>
      <c r="BE212" s="101"/>
    </row>
    <row r="213" spans="2:57" ht="14.45" customHeight="1" x14ac:dyDescent="0.25">
      <c r="B213" s="78">
        <v>70</v>
      </c>
      <c r="C213" s="104"/>
      <c r="D213" s="107"/>
      <c r="E213" s="108"/>
      <c r="F213" s="108"/>
      <c r="G213" s="108"/>
      <c r="H213" s="108"/>
      <c r="I213" s="108"/>
      <c r="J213" s="108"/>
      <c r="K213" s="108"/>
      <c r="L213" s="108"/>
      <c r="M213" s="109"/>
      <c r="N213" s="107"/>
      <c r="O213" s="108"/>
      <c r="P213" s="108"/>
      <c r="Q213" s="108"/>
      <c r="R213" s="108"/>
      <c r="S213" s="108"/>
      <c r="T213" s="108"/>
      <c r="U213" s="108"/>
      <c r="V213" s="108"/>
      <c r="W213" s="109"/>
      <c r="X213" s="107"/>
      <c r="Y213" s="108"/>
      <c r="Z213" s="108"/>
      <c r="AA213" s="108"/>
      <c r="AB213" s="108"/>
      <c r="AC213" s="108"/>
      <c r="AD213" s="108"/>
      <c r="AE213" s="108"/>
      <c r="AF213" s="108"/>
      <c r="AG213" s="109"/>
      <c r="AH213" s="107"/>
      <c r="AI213" s="108"/>
      <c r="AJ213" s="108"/>
      <c r="AK213" s="108"/>
      <c r="AL213" s="108"/>
      <c r="AM213" s="108"/>
      <c r="AN213" s="108"/>
      <c r="AO213" s="108"/>
      <c r="AP213" s="108"/>
      <c r="AQ213" s="109"/>
      <c r="AR213" s="96"/>
      <c r="AS213" s="97"/>
      <c r="AT213" s="97"/>
      <c r="AU213" s="97"/>
      <c r="AV213" s="97"/>
      <c r="AW213" s="97"/>
      <c r="AX213" s="97"/>
      <c r="AY213" s="97"/>
      <c r="AZ213" s="97"/>
      <c r="BA213" s="97"/>
      <c r="BB213" s="97"/>
      <c r="BC213" s="97"/>
      <c r="BD213" s="98" t="b">
        <f>IF(COUNTIF(EI13,"10"),"✓")</f>
        <v>0</v>
      </c>
      <c r="BE213" s="100">
        <f>COUNTIF(D214:BC214,"*")</f>
        <v>0</v>
      </c>
    </row>
    <row r="214" spans="2:57" ht="14.45" customHeight="1" x14ac:dyDescent="0.25">
      <c r="B214" s="79"/>
      <c r="C214" s="105"/>
      <c r="D214" s="66"/>
      <c r="E214" s="64"/>
      <c r="F214" s="64"/>
      <c r="G214" s="64"/>
      <c r="H214" s="64"/>
      <c r="I214" s="64"/>
      <c r="J214" s="64"/>
      <c r="K214" s="64"/>
      <c r="L214" s="64"/>
      <c r="M214" s="67"/>
      <c r="N214" s="66"/>
      <c r="O214" s="64"/>
      <c r="P214" s="64"/>
      <c r="Q214" s="64"/>
      <c r="R214" s="64"/>
      <c r="S214" s="64"/>
      <c r="T214" s="64"/>
      <c r="U214" s="64"/>
      <c r="V214" s="64"/>
      <c r="W214" s="67"/>
      <c r="X214" s="66"/>
      <c r="Y214" s="64"/>
      <c r="Z214" s="64"/>
      <c r="AA214" s="64"/>
      <c r="AB214" s="64"/>
      <c r="AC214" s="64"/>
      <c r="AD214" s="64"/>
      <c r="AE214" s="64"/>
      <c r="AF214" s="64"/>
      <c r="AG214" s="67"/>
      <c r="AH214" s="66"/>
      <c r="AI214" s="64"/>
      <c r="AJ214" s="64"/>
      <c r="AK214" s="64"/>
      <c r="AL214" s="64"/>
      <c r="AM214" s="64"/>
      <c r="AN214" s="64"/>
      <c r="AO214" s="64"/>
      <c r="AP214" s="64"/>
      <c r="AQ214" s="65"/>
      <c r="AR214" s="66"/>
      <c r="AS214" s="64"/>
      <c r="AT214" s="64"/>
      <c r="AU214" s="64"/>
      <c r="AV214" s="64"/>
      <c r="AW214" s="64"/>
      <c r="AX214" s="64"/>
      <c r="AY214" s="64"/>
      <c r="AZ214" s="64"/>
      <c r="BA214" s="64"/>
      <c r="BB214" s="64"/>
      <c r="BC214" s="65"/>
      <c r="BD214" s="98"/>
      <c r="BE214" s="100"/>
    </row>
    <row r="215" spans="2:57" ht="14.95" customHeight="1" thickBot="1" x14ac:dyDescent="0.3">
      <c r="B215" s="80"/>
      <c r="C215" s="106"/>
      <c r="D215" s="92" t="e">
        <f>VLOOKUP(D213,Data,2,FALSE)</f>
        <v>#N/A</v>
      </c>
      <c r="E215" s="93"/>
      <c r="F215" s="93"/>
      <c r="G215" s="93"/>
      <c r="H215" s="94"/>
      <c r="I215" s="102" t="e">
        <f>VLOOKUP(D213,Data,3,FALSE)</f>
        <v>#N/A</v>
      </c>
      <c r="J215" s="93"/>
      <c r="K215" s="93"/>
      <c r="L215" s="93"/>
      <c r="M215" s="103"/>
      <c r="N215" s="92" t="e">
        <f>VLOOKUP(N213,Data,2,FALSE)</f>
        <v>#N/A</v>
      </c>
      <c r="O215" s="93"/>
      <c r="P215" s="93"/>
      <c r="Q215" s="93"/>
      <c r="R215" s="94"/>
      <c r="S215" s="102" t="e">
        <f>VLOOKUP(N213,Data,3,FALSE)</f>
        <v>#N/A</v>
      </c>
      <c r="T215" s="93"/>
      <c r="U215" s="93"/>
      <c r="V215" s="93"/>
      <c r="W215" s="103"/>
      <c r="X215" s="92" t="e">
        <f>VLOOKUP(X213,Data,2,FALSE)</f>
        <v>#N/A</v>
      </c>
      <c r="Y215" s="93"/>
      <c r="Z215" s="93"/>
      <c r="AA215" s="93"/>
      <c r="AB215" s="94"/>
      <c r="AC215" s="102" t="e">
        <f>VLOOKUP(X213,Data,3,FALSE)</f>
        <v>#N/A</v>
      </c>
      <c r="AD215" s="93"/>
      <c r="AE215" s="93"/>
      <c r="AF215" s="93"/>
      <c r="AG215" s="103"/>
      <c r="AH215" s="92" t="e">
        <f>VLOOKUP(AH213,Data,2,FALSE)</f>
        <v>#N/A</v>
      </c>
      <c r="AI215" s="93"/>
      <c r="AJ215" s="93"/>
      <c r="AK215" s="93"/>
      <c r="AL215" s="94"/>
      <c r="AM215" s="102" t="e">
        <f>VLOOKUP(AH213,Data,3,FALSE)</f>
        <v>#N/A</v>
      </c>
      <c r="AN215" s="93"/>
      <c r="AO215" s="93"/>
      <c r="AP215" s="93"/>
      <c r="AQ215" s="103"/>
      <c r="AR215" s="92" t="e">
        <f>VLOOKUP(AR213,Data,2,FALSE)</f>
        <v>#N/A</v>
      </c>
      <c r="AS215" s="93"/>
      <c r="AT215" s="93"/>
      <c r="AU215" s="93"/>
      <c r="AV215" s="93"/>
      <c r="AW215" s="94"/>
      <c r="AX215" s="92" t="e">
        <f>VLOOKUP(AR213,Data,3,FALSE)</f>
        <v>#N/A</v>
      </c>
      <c r="AY215" s="93"/>
      <c r="AZ215" s="93"/>
      <c r="BA215" s="93"/>
      <c r="BB215" s="93"/>
      <c r="BC215" s="93"/>
      <c r="BD215" s="99"/>
      <c r="BE215" s="101"/>
    </row>
    <row r="216" spans="2:57" ht="14.45" customHeight="1" x14ac:dyDescent="0.25">
      <c r="B216" s="78">
        <v>71</v>
      </c>
      <c r="C216" s="104"/>
      <c r="D216" s="107"/>
      <c r="E216" s="108"/>
      <c r="F216" s="108"/>
      <c r="G216" s="108"/>
      <c r="H216" s="108"/>
      <c r="I216" s="108"/>
      <c r="J216" s="108"/>
      <c r="K216" s="108"/>
      <c r="L216" s="108"/>
      <c r="M216" s="109"/>
      <c r="N216" s="107"/>
      <c r="O216" s="108"/>
      <c r="P216" s="108"/>
      <c r="Q216" s="108"/>
      <c r="R216" s="108"/>
      <c r="S216" s="108"/>
      <c r="T216" s="108"/>
      <c r="U216" s="108"/>
      <c r="V216" s="108"/>
      <c r="W216" s="109"/>
      <c r="X216" s="107"/>
      <c r="Y216" s="108"/>
      <c r="Z216" s="108"/>
      <c r="AA216" s="108"/>
      <c r="AB216" s="108"/>
      <c r="AC216" s="108"/>
      <c r="AD216" s="108"/>
      <c r="AE216" s="108"/>
      <c r="AF216" s="108"/>
      <c r="AG216" s="109"/>
      <c r="AH216" s="107"/>
      <c r="AI216" s="108"/>
      <c r="AJ216" s="108"/>
      <c r="AK216" s="108"/>
      <c r="AL216" s="108"/>
      <c r="AM216" s="108"/>
      <c r="AN216" s="108"/>
      <c r="AO216" s="108"/>
      <c r="AP216" s="108"/>
      <c r="AQ216" s="109"/>
      <c r="AR216" s="96"/>
      <c r="AS216" s="97"/>
      <c r="AT216" s="97"/>
      <c r="AU216" s="97"/>
      <c r="AV216" s="97"/>
      <c r="AW216" s="97"/>
      <c r="AX216" s="97"/>
      <c r="AY216" s="97"/>
      <c r="AZ216" s="97"/>
      <c r="BA216" s="97"/>
      <c r="BB216" s="97"/>
      <c r="BC216" s="97"/>
      <c r="BD216" s="98" t="b">
        <f>IF(COUNTIF(EJ13,"10"),"✓")</f>
        <v>0</v>
      </c>
      <c r="BE216" s="100">
        <f>COUNTIF(D217:BC217,"*")</f>
        <v>0</v>
      </c>
    </row>
    <row r="217" spans="2:57" ht="14.45" customHeight="1" x14ac:dyDescent="0.25">
      <c r="B217" s="79"/>
      <c r="C217" s="105"/>
      <c r="D217" s="66"/>
      <c r="E217" s="64"/>
      <c r="F217" s="64"/>
      <c r="G217" s="64"/>
      <c r="H217" s="64"/>
      <c r="I217" s="64"/>
      <c r="J217" s="64"/>
      <c r="K217" s="64"/>
      <c r="L217" s="64"/>
      <c r="M217" s="67"/>
      <c r="N217" s="66"/>
      <c r="O217" s="64"/>
      <c r="P217" s="64"/>
      <c r="Q217" s="64"/>
      <c r="R217" s="64"/>
      <c r="S217" s="64"/>
      <c r="T217" s="64"/>
      <c r="U217" s="64"/>
      <c r="V217" s="64"/>
      <c r="W217" s="67"/>
      <c r="X217" s="66"/>
      <c r="Y217" s="64"/>
      <c r="Z217" s="64"/>
      <c r="AA217" s="64"/>
      <c r="AB217" s="64"/>
      <c r="AC217" s="64"/>
      <c r="AD217" s="64"/>
      <c r="AE217" s="64"/>
      <c r="AF217" s="64"/>
      <c r="AG217" s="67"/>
      <c r="AH217" s="66"/>
      <c r="AI217" s="64"/>
      <c r="AJ217" s="64"/>
      <c r="AK217" s="64"/>
      <c r="AL217" s="64"/>
      <c r="AM217" s="64"/>
      <c r="AN217" s="64"/>
      <c r="AO217" s="64"/>
      <c r="AP217" s="64"/>
      <c r="AQ217" s="65"/>
      <c r="AR217" s="66"/>
      <c r="AS217" s="64"/>
      <c r="AT217" s="64"/>
      <c r="AU217" s="64"/>
      <c r="AV217" s="64"/>
      <c r="AW217" s="64"/>
      <c r="AX217" s="64"/>
      <c r="AY217" s="64"/>
      <c r="AZ217" s="64"/>
      <c r="BA217" s="64"/>
      <c r="BB217" s="64"/>
      <c r="BC217" s="65"/>
      <c r="BD217" s="98"/>
      <c r="BE217" s="100"/>
    </row>
    <row r="218" spans="2:57" ht="14.95" customHeight="1" thickBot="1" x14ac:dyDescent="0.3">
      <c r="B218" s="80"/>
      <c r="C218" s="106"/>
      <c r="D218" s="92" t="e">
        <f>VLOOKUP(D216,Data,2,FALSE)</f>
        <v>#N/A</v>
      </c>
      <c r="E218" s="93"/>
      <c r="F218" s="93"/>
      <c r="G218" s="93"/>
      <c r="H218" s="94"/>
      <c r="I218" s="102" t="e">
        <f>VLOOKUP(D216,Data,3,FALSE)</f>
        <v>#N/A</v>
      </c>
      <c r="J218" s="93"/>
      <c r="K218" s="93"/>
      <c r="L218" s="93"/>
      <c r="M218" s="103"/>
      <c r="N218" s="92" t="e">
        <f>VLOOKUP(N216,Data,2,FALSE)</f>
        <v>#N/A</v>
      </c>
      <c r="O218" s="93"/>
      <c r="P218" s="93"/>
      <c r="Q218" s="93"/>
      <c r="R218" s="94"/>
      <c r="S218" s="102" t="e">
        <f>VLOOKUP(N216,Data,3,FALSE)</f>
        <v>#N/A</v>
      </c>
      <c r="T218" s="93"/>
      <c r="U218" s="93"/>
      <c r="V218" s="93"/>
      <c r="W218" s="103"/>
      <c r="X218" s="92" t="e">
        <f>VLOOKUP(X216,Data,2,FALSE)</f>
        <v>#N/A</v>
      </c>
      <c r="Y218" s="93"/>
      <c r="Z218" s="93"/>
      <c r="AA218" s="93"/>
      <c r="AB218" s="94"/>
      <c r="AC218" s="102" t="e">
        <f>VLOOKUP(X216,Data,3,FALSE)</f>
        <v>#N/A</v>
      </c>
      <c r="AD218" s="93"/>
      <c r="AE218" s="93"/>
      <c r="AF218" s="93"/>
      <c r="AG218" s="103"/>
      <c r="AH218" s="92" t="e">
        <f>VLOOKUP(AH216,Data,2,FALSE)</f>
        <v>#N/A</v>
      </c>
      <c r="AI218" s="93"/>
      <c r="AJ218" s="93"/>
      <c r="AK218" s="93"/>
      <c r="AL218" s="94"/>
      <c r="AM218" s="102" t="e">
        <f>VLOOKUP(AH216,Data,3,FALSE)</f>
        <v>#N/A</v>
      </c>
      <c r="AN218" s="93"/>
      <c r="AO218" s="93"/>
      <c r="AP218" s="93"/>
      <c r="AQ218" s="103"/>
      <c r="AR218" s="92" t="e">
        <f>VLOOKUP(AR216,Data,2,FALSE)</f>
        <v>#N/A</v>
      </c>
      <c r="AS218" s="93"/>
      <c r="AT218" s="93"/>
      <c r="AU218" s="93"/>
      <c r="AV218" s="93"/>
      <c r="AW218" s="94"/>
      <c r="AX218" s="92" t="e">
        <f>VLOOKUP(AR216,Data,3,FALSE)</f>
        <v>#N/A</v>
      </c>
      <c r="AY218" s="93"/>
      <c r="AZ218" s="93"/>
      <c r="BA218" s="93"/>
      <c r="BB218" s="93"/>
      <c r="BC218" s="93"/>
      <c r="BD218" s="99"/>
      <c r="BE218" s="101"/>
    </row>
    <row r="219" spans="2:57" ht="14.45" customHeight="1" x14ac:dyDescent="0.25">
      <c r="B219" s="78">
        <v>72</v>
      </c>
      <c r="C219" s="104"/>
      <c r="D219" s="107"/>
      <c r="E219" s="108"/>
      <c r="F219" s="108"/>
      <c r="G219" s="108"/>
      <c r="H219" s="108"/>
      <c r="I219" s="108"/>
      <c r="J219" s="108"/>
      <c r="K219" s="108"/>
      <c r="L219" s="108"/>
      <c r="M219" s="109"/>
      <c r="N219" s="107"/>
      <c r="O219" s="108"/>
      <c r="P219" s="108"/>
      <c r="Q219" s="108"/>
      <c r="R219" s="108"/>
      <c r="S219" s="108"/>
      <c r="T219" s="108"/>
      <c r="U219" s="108"/>
      <c r="V219" s="108"/>
      <c r="W219" s="109"/>
      <c r="X219" s="107"/>
      <c r="Y219" s="108"/>
      <c r="Z219" s="108"/>
      <c r="AA219" s="108"/>
      <c r="AB219" s="108"/>
      <c r="AC219" s="108"/>
      <c r="AD219" s="108"/>
      <c r="AE219" s="108"/>
      <c r="AF219" s="108"/>
      <c r="AG219" s="109"/>
      <c r="AH219" s="107"/>
      <c r="AI219" s="108"/>
      <c r="AJ219" s="108"/>
      <c r="AK219" s="108"/>
      <c r="AL219" s="108"/>
      <c r="AM219" s="108"/>
      <c r="AN219" s="108"/>
      <c r="AO219" s="108"/>
      <c r="AP219" s="108"/>
      <c r="AQ219" s="109"/>
      <c r="AR219" s="96"/>
      <c r="AS219" s="97"/>
      <c r="AT219" s="97"/>
      <c r="AU219" s="97"/>
      <c r="AV219" s="97"/>
      <c r="AW219" s="97"/>
      <c r="AX219" s="97"/>
      <c r="AY219" s="97"/>
      <c r="AZ219" s="97"/>
      <c r="BA219" s="97"/>
      <c r="BB219" s="97"/>
      <c r="BC219" s="97"/>
      <c r="BD219" s="98" t="b">
        <f>IF(COUNTIF(EK13,"10"),"✓")</f>
        <v>0</v>
      </c>
      <c r="BE219" s="100">
        <f>COUNTIF(D220:BC220,"*")</f>
        <v>0</v>
      </c>
    </row>
    <row r="220" spans="2:57" ht="14.45" customHeight="1" x14ac:dyDescent="0.25">
      <c r="B220" s="79"/>
      <c r="C220" s="105"/>
      <c r="D220" s="66"/>
      <c r="E220" s="64"/>
      <c r="F220" s="64"/>
      <c r="G220" s="64"/>
      <c r="H220" s="64"/>
      <c r="I220" s="64"/>
      <c r="J220" s="64"/>
      <c r="K220" s="64"/>
      <c r="L220" s="64"/>
      <c r="M220" s="67"/>
      <c r="N220" s="66"/>
      <c r="O220" s="64"/>
      <c r="P220" s="64"/>
      <c r="Q220" s="64"/>
      <c r="R220" s="64"/>
      <c r="S220" s="64"/>
      <c r="T220" s="64"/>
      <c r="U220" s="64"/>
      <c r="V220" s="64"/>
      <c r="W220" s="67"/>
      <c r="X220" s="66"/>
      <c r="Y220" s="64"/>
      <c r="Z220" s="64"/>
      <c r="AA220" s="64"/>
      <c r="AB220" s="64"/>
      <c r="AC220" s="64"/>
      <c r="AD220" s="64"/>
      <c r="AE220" s="64"/>
      <c r="AF220" s="64"/>
      <c r="AG220" s="67"/>
      <c r="AH220" s="66"/>
      <c r="AI220" s="64"/>
      <c r="AJ220" s="64"/>
      <c r="AK220" s="64"/>
      <c r="AL220" s="64"/>
      <c r="AM220" s="64"/>
      <c r="AN220" s="64"/>
      <c r="AO220" s="64"/>
      <c r="AP220" s="64"/>
      <c r="AQ220" s="65"/>
      <c r="AR220" s="66"/>
      <c r="AS220" s="64"/>
      <c r="AT220" s="64"/>
      <c r="AU220" s="64"/>
      <c r="AV220" s="64"/>
      <c r="AW220" s="64"/>
      <c r="AX220" s="64"/>
      <c r="AY220" s="64"/>
      <c r="AZ220" s="64"/>
      <c r="BA220" s="64"/>
      <c r="BB220" s="64"/>
      <c r="BC220" s="65"/>
      <c r="BD220" s="98"/>
      <c r="BE220" s="100"/>
    </row>
    <row r="221" spans="2:57" ht="14.95" customHeight="1" thickBot="1" x14ac:dyDescent="0.3">
      <c r="B221" s="80"/>
      <c r="C221" s="106"/>
      <c r="D221" s="92" t="e">
        <f>VLOOKUP(D219,Data,2,FALSE)</f>
        <v>#N/A</v>
      </c>
      <c r="E221" s="93"/>
      <c r="F221" s="93"/>
      <c r="G221" s="93"/>
      <c r="H221" s="94"/>
      <c r="I221" s="102" t="e">
        <f>VLOOKUP(D219,Data,3,FALSE)</f>
        <v>#N/A</v>
      </c>
      <c r="J221" s="93"/>
      <c r="K221" s="93"/>
      <c r="L221" s="93"/>
      <c r="M221" s="103"/>
      <c r="N221" s="92" t="e">
        <f>VLOOKUP(N219,Data,2,FALSE)</f>
        <v>#N/A</v>
      </c>
      <c r="O221" s="93"/>
      <c r="P221" s="93"/>
      <c r="Q221" s="93"/>
      <c r="R221" s="94"/>
      <c r="S221" s="102" t="e">
        <f>VLOOKUP(N219,Data,3,FALSE)</f>
        <v>#N/A</v>
      </c>
      <c r="T221" s="93"/>
      <c r="U221" s="93"/>
      <c r="V221" s="93"/>
      <c r="W221" s="103"/>
      <c r="X221" s="92" t="e">
        <f>VLOOKUP(X219,Data,2,FALSE)</f>
        <v>#N/A</v>
      </c>
      <c r="Y221" s="93"/>
      <c r="Z221" s="93"/>
      <c r="AA221" s="93"/>
      <c r="AB221" s="94"/>
      <c r="AC221" s="102" t="e">
        <f>VLOOKUP(X219,Data,3,FALSE)</f>
        <v>#N/A</v>
      </c>
      <c r="AD221" s="93"/>
      <c r="AE221" s="93"/>
      <c r="AF221" s="93"/>
      <c r="AG221" s="103"/>
      <c r="AH221" s="92" t="e">
        <f>VLOOKUP(AH219,Data,2,FALSE)</f>
        <v>#N/A</v>
      </c>
      <c r="AI221" s="93"/>
      <c r="AJ221" s="93"/>
      <c r="AK221" s="93"/>
      <c r="AL221" s="94"/>
      <c r="AM221" s="102" t="e">
        <f>VLOOKUP(AH219,Data,3,FALSE)</f>
        <v>#N/A</v>
      </c>
      <c r="AN221" s="93"/>
      <c r="AO221" s="93"/>
      <c r="AP221" s="93"/>
      <c r="AQ221" s="103"/>
      <c r="AR221" s="92" t="e">
        <f>VLOOKUP(AR219,Data,2,FALSE)</f>
        <v>#N/A</v>
      </c>
      <c r="AS221" s="93"/>
      <c r="AT221" s="93"/>
      <c r="AU221" s="93"/>
      <c r="AV221" s="93"/>
      <c r="AW221" s="94"/>
      <c r="AX221" s="92" t="e">
        <f>VLOOKUP(AR219,Data,3,FALSE)</f>
        <v>#N/A</v>
      </c>
      <c r="AY221" s="93"/>
      <c r="AZ221" s="93"/>
      <c r="BA221" s="93"/>
      <c r="BB221" s="93"/>
      <c r="BC221" s="93"/>
      <c r="BD221" s="99"/>
      <c r="BE221" s="101"/>
    </row>
    <row r="222" spans="2:57" ht="14.45" customHeight="1" x14ac:dyDescent="0.25">
      <c r="B222" s="78">
        <v>73</v>
      </c>
      <c r="C222" s="104"/>
      <c r="D222" s="107"/>
      <c r="E222" s="108"/>
      <c r="F222" s="108"/>
      <c r="G222" s="108"/>
      <c r="H222" s="108"/>
      <c r="I222" s="108"/>
      <c r="J222" s="108"/>
      <c r="K222" s="108"/>
      <c r="L222" s="108"/>
      <c r="M222" s="109"/>
      <c r="N222" s="107"/>
      <c r="O222" s="108"/>
      <c r="P222" s="108"/>
      <c r="Q222" s="108"/>
      <c r="R222" s="108"/>
      <c r="S222" s="108"/>
      <c r="T222" s="108"/>
      <c r="U222" s="108"/>
      <c r="V222" s="108"/>
      <c r="W222" s="109"/>
      <c r="X222" s="107"/>
      <c r="Y222" s="108"/>
      <c r="Z222" s="108"/>
      <c r="AA222" s="108"/>
      <c r="AB222" s="108"/>
      <c r="AC222" s="108"/>
      <c r="AD222" s="108"/>
      <c r="AE222" s="108"/>
      <c r="AF222" s="108"/>
      <c r="AG222" s="109"/>
      <c r="AH222" s="107"/>
      <c r="AI222" s="108"/>
      <c r="AJ222" s="108"/>
      <c r="AK222" s="108"/>
      <c r="AL222" s="108"/>
      <c r="AM222" s="108"/>
      <c r="AN222" s="108"/>
      <c r="AO222" s="108"/>
      <c r="AP222" s="108"/>
      <c r="AQ222" s="109"/>
      <c r="AR222" s="96"/>
      <c r="AS222" s="97"/>
      <c r="AT222" s="97"/>
      <c r="AU222" s="97"/>
      <c r="AV222" s="97"/>
      <c r="AW222" s="97"/>
      <c r="AX222" s="97"/>
      <c r="AY222" s="97"/>
      <c r="AZ222" s="97"/>
      <c r="BA222" s="97"/>
      <c r="BB222" s="97"/>
      <c r="BC222" s="97"/>
      <c r="BD222" s="98" t="b">
        <f>IF(COUNTIF(EL13,"10"),"✓")</f>
        <v>0</v>
      </c>
      <c r="BE222" s="100">
        <f>COUNTIF(D223:BC223,"*")</f>
        <v>0</v>
      </c>
    </row>
    <row r="223" spans="2:57" ht="14.45" customHeight="1" x14ac:dyDescent="0.25">
      <c r="B223" s="79"/>
      <c r="C223" s="105"/>
      <c r="D223" s="66"/>
      <c r="E223" s="64"/>
      <c r="F223" s="64"/>
      <c r="G223" s="64"/>
      <c r="H223" s="64"/>
      <c r="I223" s="64"/>
      <c r="J223" s="64"/>
      <c r="K223" s="64"/>
      <c r="L223" s="64"/>
      <c r="M223" s="67"/>
      <c r="N223" s="66"/>
      <c r="O223" s="64"/>
      <c r="P223" s="64"/>
      <c r="Q223" s="64"/>
      <c r="R223" s="64"/>
      <c r="S223" s="64"/>
      <c r="T223" s="64"/>
      <c r="U223" s="64"/>
      <c r="V223" s="64"/>
      <c r="W223" s="67"/>
      <c r="X223" s="66"/>
      <c r="Y223" s="64"/>
      <c r="Z223" s="64"/>
      <c r="AA223" s="64"/>
      <c r="AB223" s="64"/>
      <c r="AC223" s="64"/>
      <c r="AD223" s="64"/>
      <c r="AE223" s="64"/>
      <c r="AF223" s="64"/>
      <c r="AG223" s="67"/>
      <c r="AH223" s="66"/>
      <c r="AI223" s="64"/>
      <c r="AJ223" s="64"/>
      <c r="AK223" s="64"/>
      <c r="AL223" s="64"/>
      <c r="AM223" s="64"/>
      <c r="AN223" s="64"/>
      <c r="AO223" s="64"/>
      <c r="AP223" s="64"/>
      <c r="AQ223" s="65"/>
      <c r="AR223" s="66"/>
      <c r="AS223" s="64"/>
      <c r="AT223" s="64"/>
      <c r="AU223" s="64"/>
      <c r="AV223" s="64"/>
      <c r="AW223" s="64"/>
      <c r="AX223" s="64"/>
      <c r="AY223" s="64"/>
      <c r="AZ223" s="64"/>
      <c r="BA223" s="64"/>
      <c r="BB223" s="64"/>
      <c r="BC223" s="65"/>
      <c r="BD223" s="98"/>
      <c r="BE223" s="100"/>
    </row>
    <row r="224" spans="2:57" ht="14.95" customHeight="1" thickBot="1" x14ac:dyDescent="0.3">
      <c r="B224" s="80"/>
      <c r="C224" s="106"/>
      <c r="D224" s="92" t="e">
        <f>VLOOKUP(D222,Data,2,FALSE)</f>
        <v>#N/A</v>
      </c>
      <c r="E224" s="93"/>
      <c r="F224" s="93"/>
      <c r="G224" s="93"/>
      <c r="H224" s="94"/>
      <c r="I224" s="102" t="e">
        <f>VLOOKUP(D222,Data,3,FALSE)</f>
        <v>#N/A</v>
      </c>
      <c r="J224" s="93"/>
      <c r="K224" s="93"/>
      <c r="L224" s="93"/>
      <c r="M224" s="103"/>
      <c r="N224" s="92" t="e">
        <f>VLOOKUP(N222,Data,2,FALSE)</f>
        <v>#N/A</v>
      </c>
      <c r="O224" s="93"/>
      <c r="P224" s="93"/>
      <c r="Q224" s="93"/>
      <c r="R224" s="94"/>
      <c r="S224" s="102" t="e">
        <f>VLOOKUP(N222,Data,3,FALSE)</f>
        <v>#N/A</v>
      </c>
      <c r="T224" s="93"/>
      <c r="U224" s="93"/>
      <c r="V224" s="93"/>
      <c r="W224" s="103"/>
      <c r="X224" s="92" t="e">
        <f>VLOOKUP(X222,Data,2,FALSE)</f>
        <v>#N/A</v>
      </c>
      <c r="Y224" s="93"/>
      <c r="Z224" s="93"/>
      <c r="AA224" s="93"/>
      <c r="AB224" s="94"/>
      <c r="AC224" s="102" t="e">
        <f>VLOOKUP(X222,Data,3,FALSE)</f>
        <v>#N/A</v>
      </c>
      <c r="AD224" s="93"/>
      <c r="AE224" s="93"/>
      <c r="AF224" s="93"/>
      <c r="AG224" s="103"/>
      <c r="AH224" s="92" t="e">
        <f>VLOOKUP(AH222,Data,2,FALSE)</f>
        <v>#N/A</v>
      </c>
      <c r="AI224" s="93"/>
      <c r="AJ224" s="93"/>
      <c r="AK224" s="93"/>
      <c r="AL224" s="94"/>
      <c r="AM224" s="102" t="e">
        <f>VLOOKUP(AH222,Data,3,FALSE)</f>
        <v>#N/A</v>
      </c>
      <c r="AN224" s="93"/>
      <c r="AO224" s="93"/>
      <c r="AP224" s="93"/>
      <c r="AQ224" s="103"/>
      <c r="AR224" s="92" t="e">
        <f>VLOOKUP(AR222,Data,2,FALSE)</f>
        <v>#N/A</v>
      </c>
      <c r="AS224" s="93"/>
      <c r="AT224" s="93"/>
      <c r="AU224" s="93"/>
      <c r="AV224" s="93"/>
      <c r="AW224" s="94"/>
      <c r="AX224" s="92" t="e">
        <f>VLOOKUP(AR222,Data,3,FALSE)</f>
        <v>#N/A</v>
      </c>
      <c r="AY224" s="93"/>
      <c r="AZ224" s="93"/>
      <c r="BA224" s="93"/>
      <c r="BB224" s="93"/>
      <c r="BC224" s="93"/>
      <c r="BD224" s="99"/>
      <c r="BE224" s="101"/>
    </row>
    <row r="225" spans="2:57" ht="14.45" customHeight="1" x14ac:dyDescent="0.25">
      <c r="B225" s="78">
        <v>74</v>
      </c>
      <c r="C225" s="104"/>
      <c r="D225" s="107"/>
      <c r="E225" s="108"/>
      <c r="F225" s="108"/>
      <c r="G225" s="108"/>
      <c r="H225" s="108"/>
      <c r="I225" s="108"/>
      <c r="J225" s="108"/>
      <c r="K225" s="108"/>
      <c r="L225" s="108"/>
      <c r="M225" s="109"/>
      <c r="N225" s="107"/>
      <c r="O225" s="108"/>
      <c r="P225" s="108"/>
      <c r="Q225" s="108"/>
      <c r="R225" s="108"/>
      <c r="S225" s="108"/>
      <c r="T225" s="108"/>
      <c r="U225" s="108"/>
      <c r="V225" s="108"/>
      <c r="W225" s="109"/>
      <c r="X225" s="107"/>
      <c r="Y225" s="108"/>
      <c r="Z225" s="108"/>
      <c r="AA225" s="108"/>
      <c r="AB225" s="108"/>
      <c r="AC225" s="108"/>
      <c r="AD225" s="108"/>
      <c r="AE225" s="108"/>
      <c r="AF225" s="108"/>
      <c r="AG225" s="109"/>
      <c r="AH225" s="107"/>
      <c r="AI225" s="108"/>
      <c r="AJ225" s="108"/>
      <c r="AK225" s="108"/>
      <c r="AL225" s="108"/>
      <c r="AM225" s="108"/>
      <c r="AN225" s="108"/>
      <c r="AO225" s="108"/>
      <c r="AP225" s="108"/>
      <c r="AQ225" s="109"/>
      <c r="AR225" s="96"/>
      <c r="AS225" s="97"/>
      <c r="AT225" s="97"/>
      <c r="AU225" s="97"/>
      <c r="AV225" s="97"/>
      <c r="AW225" s="97"/>
      <c r="AX225" s="97"/>
      <c r="AY225" s="97"/>
      <c r="AZ225" s="97"/>
      <c r="BA225" s="97"/>
      <c r="BB225" s="97"/>
      <c r="BC225" s="97"/>
      <c r="BD225" s="98" t="b">
        <f>IF(COUNTIF(EM13,"10"),"✓")</f>
        <v>0</v>
      </c>
      <c r="BE225" s="100">
        <f>COUNTIF(D226:BC226,"*")</f>
        <v>0</v>
      </c>
    </row>
    <row r="226" spans="2:57" ht="14.45" customHeight="1" x14ac:dyDescent="0.25">
      <c r="B226" s="79"/>
      <c r="C226" s="105"/>
      <c r="D226" s="66"/>
      <c r="E226" s="64"/>
      <c r="F226" s="64"/>
      <c r="G226" s="64"/>
      <c r="H226" s="64"/>
      <c r="I226" s="64"/>
      <c r="J226" s="64"/>
      <c r="K226" s="64"/>
      <c r="L226" s="64"/>
      <c r="M226" s="67"/>
      <c r="N226" s="66"/>
      <c r="O226" s="64"/>
      <c r="P226" s="64"/>
      <c r="Q226" s="64"/>
      <c r="R226" s="64"/>
      <c r="S226" s="64"/>
      <c r="T226" s="64"/>
      <c r="U226" s="64"/>
      <c r="V226" s="64"/>
      <c r="W226" s="67"/>
      <c r="X226" s="66"/>
      <c r="Y226" s="64"/>
      <c r="Z226" s="64"/>
      <c r="AA226" s="64"/>
      <c r="AB226" s="64"/>
      <c r="AC226" s="64"/>
      <c r="AD226" s="64"/>
      <c r="AE226" s="64"/>
      <c r="AF226" s="64"/>
      <c r="AG226" s="67"/>
      <c r="AH226" s="66"/>
      <c r="AI226" s="64"/>
      <c r="AJ226" s="64"/>
      <c r="AK226" s="64"/>
      <c r="AL226" s="64"/>
      <c r="AM226" s="64"/>
      <c r="AN226" s="64"/>
      <c r="AO226" s="64"/>
      <c r="AP226" s="64"/>
      <c r="AQ226" s="65"/>
      <c r="AR226" s="66"/>
      <c r="AS226" s="64"/>
      <c r="AT226" s="64"/>
      <c r="AU226" s="64"/>
      <c r="AV226" s="64"/>
      <c r="AW226" s="64"/>
      <c r="AX226" s="64"/>
      <c r="AY226" s="64"/>
      <c r="AZ226" s="64"/>
      <c r="BA226" s="64"/>
      <c r="BB226" s="64"/>
      <c r="BC226" s="65"/>
      <c r="BD226" s="98"/>
      <c r="BE226" s="100"/>
    </row>
    <row r="227" spans="2:57" ht="14.95" customHeight="1" thickBot="1" x14ac:dyDescent="0.3">
      <c r="B227" s="80"/>
      <c r="C227" s="106"/>
      <c r="D227" s="92" t="e">
        <f>VLOOKUP(D225,Data,2,FALSE)</f>
        <v>#N/A</v>
      </c>
      <c r="E227" s="93"/>
      <c r="F227" s="93"/>
      <c r="G227" s="93"/>
      <c r="H227" s="94"/>
      <c r="I227" s="102" t="e">
        <f>VLOOKUP(D225,Data,3,FALSE)</f>
        <v>#N/A</v>
      </c>
      <c r="J227" s="93"/>
      <c r="K227" s="93"/>
      <c r="L227" s="93"/>
      <c r="M227" s="103"/>
      <c r="N227" s="92" t="e">
        <f>VLOOKUP(N225,Data,2,FALSE)</f>
        <v>#N/A</v>
      </c>
      <c r="O227" s="93"/>
      <c r="P227" s="93"/>
      <c r="Q227" s="93"/>
      <c r="R227" s="94"/>
      <c r="S227" s="102" t="e">
        <f>VLOOKUP(N225,Data,3,FALSE)</f>
        <v>#N/A</v>
      </c>
      <c r="T227" s="93"/>
      <c r="U227" s="93"/>
      <c r="V227" s="93"/>
      <c r="W227" s="103"/>
      <c r="X227" s="92" t="e">
        <f>VLOOKUP(X225,Data,2,FALSE)</f>
        <v>#N/A</v>
      </c>
      <c r="Y227" s="93"/>
      <c r="Z227" s="93"/>
      <c r="AA227" s="93"/>
      <c r="AB227" s="94"/>
      <c r="AC227" s="102" t="e">
        <f>VLOOKUP(X225,Data,3,FALSE)</f>
        <v>#N/A</v>
      </c>
      <c r="AD227" s="93"/>
      <c r="AE227" s="93"/>
      <c r="AF227" s="93"/>
      <c r="AG227" s="103"/>
      <c r="AH227" s="92" t="e">
        <f>VLOOKUP(AH225,Data,2,FALSE)</f>
        <v>#N/A</v>
      </c>
      <c r="AI227" s="93"/>
      <c r="AJ227" s="93"/>
      <c r="AK227" s="93"/>
      <c r="AL227" s="94"/>
      <c r="AM227" s="102" t="e">
        <f>VLOOKUP(AH225,Data,3,FALSE)</f>
        <v>#N/A</v>
      </c>
      <c r="AN227" s="93"/>
      <c r="AO227" s="93"/>
      <c r="AP227" s="93"/>
      <c r="AQ227" s="103"/>
      <c r="AR227" s="92" t="e">
        <f>VLOOKUP(AR225,Data,2,FALSE)</f>
        <v>#N/A</v>
      </c>
      <c r="AS227" s="93"/>
      <c r="AT227" s="93"/>
      <c r="AU227" s="93"/>
      <c r="AV227" s="93"/>
      <c r="AW227" s="94"/>
      <c r="AX227" s="92" t="e">
        <f>VLOOKUP(AR225,Data,3,FALSE)</f>
        <v>#N/A</v>
      </c>
      <c r="AY227" s="93"/>
      <c r="AZ227" s="93"/>
      <c r="BA227" s="93"/>
      <c r="BB227" s="93"/>
      <c r="BC227" s="93"/>
      <c r="BD227" s="99"/>
      <c r="BE227" s="101"/>
    </row>
    <row r="228" spans="2:57" ht="14.45" customHeight="1" x14ac:dyDescent="0.25">
      <c r="B228" s="78">
        <v>75</v>
      </c>
      <c r="C228" s="104"/>
      <c r="D228" s="107"/>
      <c r="E228" s="108"/>
      <c r="F228" s="108"/>
      <c r="G228" s="108"/>
      <c r="H228" s="108"/>
      <c r="I228" s="108"/>
      <c r="J228" s="108"/>
      <c r="K228" s="108"/>
      <c r="L228" s="108"/>
      <c r="M228" s="109"/>
      <c r="N228" s="107"/>
      <c r="O228" s="108"/>
      <c r="P228" s="108"/>
      <c r="Q228" s="108"/>
      <c r="R228" s="108"/>
      <c r="S228" s="108"/>
      <c r="T228" s="108"/>
      <c r="U228" s="108"/>
      <c r="V228" s="108"/>
      <c r="W228" s="109"/>
      <c r="X228" s="107"/>
      <c r="Y228" s="108"/>
      <c r="Z228" s="108"/>
      <c r="AA228" s="108"/>
      <c r="AB228" s="108"/>
      <c r="AC228" s="108"/>
      <c r="AD228" s="108"/>
      <c r="AE228" s="108"/>
      <c r="AF228" s="108"/>
      <c r="AG228" s="109"/>
      <c r="AH228" s="107"/>
      <c r="AI228" s="108"/>
      <c r="AJ228" s="108"/>
      <c r="AK228" s="108"/>
      <c r="AL228" s="108"/>
      <c r="AM228" s="108"/>
      <c r="AN228" s="108"/>
      <c r="AO228" s="108"/>
      <c r="AP228" s="108"/>
      <c r="AQ228" s="109"/>
      <c r="AR228" s="96"/>
      <c r="AS228" s="97"/>
      <c r="AT228" s="97"/>
      <c r="AU228" s="97"/>
      <c r="AV228" s="97"/>
      <c r="AW228" s="97"/>
      <c r="AX228" s="97"/>
      <c r="AY228" s="97"/>
      <c r="AZ228" s="97"/>
      <c r="BA228" s="97"/>
      <c r="BB228" s="97"/>
      <c r="BC228" s="97"/>
      <c r="BD228" s="98" t="b">
        <f>IF(COUNTIF(EN13,"10"),"✓")</f>
        <v>0</v>
      </c>
      <c r="BE228" s="100">
        <f>COUNTIF(D229:BC229,"*")</f>
        <v>0</v>
      </c>
    </row>
    <row r="229" spans="2:57" ht="14.45" customHeight="1" x14ac:dyDescent="0.25">
      <c r="B229" s="79"/>
      <c r="C229" s="105"/>
      <c r="D229" s="66"/>
      <c r="E229" s="64"/>
      <c r="F229" s="64"/>
      <c r="G229" s="64"/>
      <c r="H229" s="64"/>
      <c r="I229" s="64"/>
      <c r="J229" s="64"/>
      <c r="K229" s="64"/>
      <c r="L229" s="64"/>
      <c r="M229" s="67"/>
      <c r="N229" s="66"/>
      <c r="O229" s="64"/>
      <c r="P229" s="64"/>
      <c r="Q229" s="64"/>
      <c r="R229" s="64"/>
      <c r="S229" s="64"/>
      <c r="T229" s="64"/>
      <c r="U229" s="64"/>
      <c r="V229" s="64"/>
      <c r="W229" s="67"/>
      <c r="X229" s="66"/>
      <c r="Y229" s="64"/>
      <c r="Z229" s="64"/>
      <c r="AA229" s="64"/>
      <c r="AB229" s="64"/>
      <c r="AC229" s="64"/>
      <c r="AD229" s="64"/>
      <c r="AE229" s="64"/>
      <c r="AF229" s="64"/>
      <c r="AG229" s="67"/>
      <c r="AH229" s="66"/>
      <c r="AI229" s="64"/>
      <c r="AJ229" s="64"/>
      <c r="AK229" s="64"/>
      <c r="AL229" s="64"/>
      <c r="AM229" s="64"/>
      <c r="AN229" s="64"/>
      <c r="AO229" s="64"/>
      <c r="AP229" s="64"/>
      <c r="AQ229" s="65"/>
      <c r="AR229" s="66"/>
      <c r="AS229" s="64"/>
      <c r="AT229" s="64"/>
      <c r="AU229" s="64"/>
      <c r="AV229" s="64"/>
      <c r="AW229" s="64"/>
      <c r="AX229" s="64"/>
      <c r="AY229" s="64"/>
      <c r="AZ229" s="64"/>
      <c r="BA229" s="64"/>
      <c r="BB229" s="64"/>
      <c r="BC229" s="65"/>
      <c r="BD229" s="98"/>
      <c r="BE229" s="100"/>
    </row>
    <row r="230" spans="2:57" ht="14.95" customHeight="1" thickBot="1" x14ac:dyDescent="0.3">
      <c r="B230" s="80"/>
      <c r="C230" s="106"/>
      <c r="D230" s="92" t="e">
        <f>VLOOKUP(D228,Data,2,FALSE)</f>
        <v>#N/A</v>
      </c>
      <c r="E230" s="93"/>
      <c r="F230" s="93"/>
      <c r="G230" s="93"/>
      <c r="H230" s="94"/>
      <c r="I230" s="102" t="e">
        <f>VLOOKUP(D228,Data,3,FALSE)</f>
        <v>#N/A</v>
      </c>
      <c r="J230" s="93"/>
      <c r="K230" s="93"/>
      <c r="L230" s="93"/>
      <c r="M230" s="103"/>
      <c r="N230" s="92" t="e">
        <f>VLOOKUP(N228,Data,2,FALSE)</f>
        <v>#N/A</v>
      </c>
      <c r="O230" s="93"/>
      <c r="P230" s="93"/>
      <c r="Q230" s="93"/>
      <c r="R230" s="94"/>
      <c r="S230" s="102" t="e">
        <f>VLOOKUP(N228,Data,3,FALSE)</f>
        <v>#N/A</v>
      </c>
      <c r="T230" s="93"/>
      <c r="U230" s="93"/>
      <c r="V230" s="93"/>
      <c r="W230" s="103"/>
      <c r="X230" s="92" t="e">
        <f>VLOOKUP(X228,Data,2,FALSE)</f>
        <v>#N/A</v>
      </c>
      <c r="Y230" s="93"/>
      <c r="Z230" s="93"/>
      <c r="AA230" s="93"/>
      <c r="AB230" s="94"/>
      <c r="AC230" s="102" t="e">
        <f>VLOOKUP(X228,Data,3,FALSE)</f>
        <v>#N/A</v>
      </c>
      <c r="AD230" s="93"/>
      <c r="AE230" s="93"/>
      <c r="AF230" s="93"/>
      <c r="AG230" s="103"/>
      <c r="AH230" s="92" t="e">
        <f>VLOOKUP(AH228,Data,2,FALSE)</f>
        <v>#N/A</v>
      </c>
      <c r="AI230" s="93"/>
      <c r="AJ230" s="93"/>
      <c r="AK230" s="93"/>
      <c r="AL230" s="94"/>
      <c r="AM230" s="102" t="e">
        <f>VLOOKUP(AH228,Data,3,FALSE)</f>
        <v>#N/A</v>
      </c>
      <c r="AN230" s="93"/>
      <c r="AO230" s="93"/>
      <c r="AP230" s="93"/>
      <c r="AQ230" s="103"/>
      <c r="AR230" s="92" t="e">
        <f>VLOOKUP(AR228,Data,2,FALSE)</f>
        <v>#N/A</v>
      </c>
      <c r="AS230" s="93"/>
      <c r="AT230" s="93"/>
      <c r="AU230" s="93"/>
      <c r="AV230" s="93"/>
      <c r="AW230" s="94"/>
      <c r="AX230" s="92" t="e">
        <f>VLOOKUP(AR228,Data,3,FALSE)</f>
        <v>#N/A</v>
      </c>
      <c r="AY230" s="93"/>
      <c r="AZ230" s="93"/>
      <c r="BA230" s="93"/>
      <c r="BB230" s="93"/>
      <c r="BC230" s="93"/>
      <c r="BD230" s="99"/>
      <c r="BE230" s="101"/>
    </row>
    <row r="231" spans="2:57" ht="14.45" customHeight="1" x14ac:dyDescent="0.25">
      <c r="B231" s="78">
        <v>76</v>
      </c>
      <c r="C231" s="104"/>
      <c r="D231" s="107"/>
      <c r="E231" s="108"/>
      <c r="F231" s="108"/>
      <c r="G231" s="108"/>
      <c r="H231" s="108"/>
      <c r="I231" s="108"/>
      <c r="J231" s="108"/>
      <c r="K231" s="108"/>
      <c r="L231" s="108"/>
      <c r="M231" s="109"/>
      <c r="N231" s="107"/>
      <c r="O231" s="108"/>
      <c r="P231" s="108"/>
      <c r="Q231" s="108"/>
      <c r="R231" s="108"/>
      <c r="S231" s="108"/>
      <c r="T231" s="108"/>
      <c r="U231" s="108"/>
      <c r="V231" s="108"/>
      <c r="W231" s="109"/>
      <c r="X231" s="107"/>
      <c r="Y231" s="108"/>
      <c r="Z231" s="108"/>
      <c r="AA231" s="108"/>
      <c r="AB231" s="108"/>
      <c r="AC231" s="108"/>
      <c r="AD231" s="108"/>
      <c r="AE231" s="108"/>
      <c r="AF231" s="108"/>
      <c r="AG231" s="109"/>
      <c r="AH231" s="107"/>
      <c r="AI231" s="108"/>
      <c r="AJ231" s="108"/>
      <c r="AK231" s="108"/>
      <c r="AL231" s="108"/>
      <c r="AM231" s="108"/>
      <c r="AN231" s="108"/>
      <c r="AO231" s="108"/>
      <c r="AP231" s="108"/>
      <c r="AQ231" s="109"/>
      <c r="AR231" s="96"/>
      <c r="AS231" s="97"/>
      <c r="AT231" s="97"/>
      <c r="AU231" s="97"/>
      <c r="AV231" s="97"/>
      <c r="AW231" s="97"/>
      <c r="AX231" s="97"/>
      <c r="AY231" s="97"/>
      <c r="AZ231" s="97"/>
      <c r="BA231" s="97"/>
      <c r="BB231" s="97"/>
      <c r="BC231" s="97"/>
      <c r="BD231" s="98" t="b">
        <f>IF(COUNTIF(EO13,"10"),"✓")</f>
        <v>0</v>
      </c>
      <c r="BE231" s="100">
        <f>COUNTIF(D232:BC232,"*")</f>
        <v>0</v>
      </c>
    </row>
    <row r="232" spans="2:57" ht="14.45" customHeight="1" x14ac:dyDescent="0.25">
      <c r="B232" s="79"/>
      <c r="C232" s="105"/>
      <c r="D232" s="66"/>
      <c r="E232" s="64"/>
      <c r="F232" s="64"/>
      <c r="G232" s="64"/>
      <c r="H232" s="64"/>
      <c r="I232" s="64"/>
      <c r="J232" s="64"/>
      <c r="K232" s="64"/>
      <c r="L232" s="64"/>
      <c r="M232" s="67"/>
      <c r="N232" s="66"/>
      <c r="O232" s="64"/>
      <c r="P232" s="64"/>
      <c r="Q232" s="64"/>
      <c r="R232" s="64"/>
      <c r="S232" s="64"/>
      <c r="T232" s="64"/>
      <c r="U232" s="64"/>
      <c r="V232" s="64"/>
      <c r="W232" s="67"/>
      <c r="X232" s="66"/>
      <c r="Y232" s="64"/>
      <c r="Z232" s="64"/>
      <c r="AA232" s="64"/>
      <c r="AB232" s="64"/>
      <c r="AC232" s="64"/>
      <c r="AD232" s="64"/>
      <c r="AE232" s="64"/>
      <c r="AF232" s="64"/>
      <c r="AG232" s="67"/>
      <c r="AH232" s="66"/>
      <c r="AI232" s="64"/>
      <c r="AJ232" s="64"/>
      <c r="AK232" s="64"/>
      <c r="AL232" s="64"/>
      <c r="AM232" s="64"/>
      <c r="AN232" s="64"/>
      <c r="AO232" s="64"/>
      <c r="AP232" s="64"/>
      <c r="AQ232" s="65"/>
      <c r="AR232" s="66"/>
      <c r="AS232" s="64"/>
      <c r="AT232" s="64"/>
      <c r="AU232" s="64"/>
      <c r="AV232" s="64"/>
      <c r="AW232" s="64"/>
      <c r="AX232" s="64"/>
      <c r="AY232" s="64"/>
      <c r="AZ232" s="64"/>
      <c r="BA232" s="64"/>
      <c r="BB232" s="64"/>
      <c r="BC232" s="65"/>
      <c r="BD232" s="98"/>
      <c r="BE232" s="100"/>
    </row>
    <row r="233" spans="2:57" ht="14.95" customHeight="1" thickBot="1" x14ac:dyDescent="0.3">
      <c r="B233" s="80"/>
      <c r="C233" s="106"/>
      <c r="D233" s="92" t="e">
        <f>VLOOKUP(D231,Data,2,FALSE)</f>
        <v>#N/A</v>
      </c>
      <c r="E233" s="93"/>
      <c r="F233" s="93"/>
      <c r="G233" s="93"/>
      <c r="H233" s="94"/>
      <c r="I233" s="102" t="e">
        <f>VLOOKUP(D231,Data,3,FALSE)</f>
        <v>#N/A</v>
      </c>
      <c r="J233" s="93"/>
      <c r="K233" s="93"/>
      <c r="L233" s="93"/>
      <c r="M233" s="103"/>
      <c r="N233" s="92" t="e">
        <f>VLOOKUP(N231,Data,2,FALSE)</f>
        <v>#N/A</v>
      </c>
      <c r="O233" s="93"/>
      <c r="P233" s="93"/>
      <c r="Q233" s="93"/>
      <c r="R233" s="94"/>
      <c r="S233" s="102" t="e">
        <f>VLOOKUP(N231,Data,3,FALSE)</f>
        <v>#N/A</v>
      </c>
      <c r="T233" s="93"/>
      <c r="U233" s="93"/>
      <c r="V233" s="93"/>
      <c r="W233" s="103"/>
      <c r="X233" s="92" t="e">
        <f>VLOOKUP(X231,Data,2,FALSE)</f>
        <v>#N/A</v>
      </c>
      <c r="Y233" s="93"/>
      <c r="Z233" s="93"/>
      <c r="AA233" s="93"/>
      <c r="AB233" s="94"/>
      <c r="AC233" s="102" t="e">
        <f>VLOOKUP(X231,Data,3,FALSE)</f>
        <v>#N/A</v>
      </c>
      <c r="AD233" s="93"/>
      <c r="AE233" s="93"/>
      <c r="AF233" s="93"/>
      <c r="AG233" s="103"/>
      <c r="AH233" s="92" t="e">
        <f>VLOOKUP(AH231,Data,2,FALSE)</f>
        <v>#N/A</v>
      </c>
      <c r="AI233" s="93"/>
      <c r="AJ233" s="93"/>
      <c r="AK233" s="93"/>
      <c r="AL233" s="94"/>
      <c r="AM233" s="102" t="e">
        <f>VLOOKUP(AH231,Data,3,FALSE)</f>
        <v>#N/A</v>
      </c>
      <c r="AN233" s="93"/>
      <c r="AO233" s="93"/>
      <c r="AP233" s="93"/>
      <c r="AQ233" s="103"/>
      <c r="AR233" s="92" t="e">
        <f>VLOOKUP(AR231,Data,2,FALSE)</f>
        <v>#N/A</v>
      </c>
      <c r="AS233" s="93"/>
      <c r="AT233" s="93"/>
      <c r="AU233" s="93"/>
      <c r="AV233" s="93"/>
      <c r="AW233" s="94"/>
      <c r="AX233" s="92" t="e">
        <f>VLOOKUP(AR231,Data,3,FALSE)</f>
        <v>#N/A</v>
      </c>
      <c r="AY233" s="93"/>
      <c r="AZ233" s="93"/>
      <c r="BA233" s="93"/>
      <c r="BB233" s="93"/>
      <c r="BC233" s="93"/>
      <c r="BD233" s="99"/>
      <c r="BE233" s="101"/>
    </row>
    <row r="234" spans="2:57" ht="14.45" customHeight="1" x14ac:dyDescent="0.25">
      <c r="B234" s="78">
        <v>77</v>
      </c>
      <c r="C234" s="104"/>
      <c r="D234" s="107"/>
      <c r="E234" s="108"/>
      <c r="F234" s="108"/>
      <c r="G234" s="108"/>
      <c r="H234" s="108"/>
      <c r="I234" s="108"/>
      <c r="J234" s="108"/>
      <c r="K234" s="108"/>
      <c r="L234" s="108"/>
      <c r="M234" s="109"/>
      <c r="N234" s="107"/>
      <c r="O234" s="108"/>
      <c r="P234" s="108"/>
      <c r="Q234" s="108"/>
      <c r="R234" s="108"/>
      <c r="S234" s="108"/>
      <c r="T234" s="108"/>
      <c r="U234" s="108"/>
      <c r="V234" s="108"/>
      <c r="W234" s="109"/>
      <c r="X234" s="107"/>
      <c r="Y234" s="108"/>
      <c r="Z234" s="108"/>
      <c r="AA234" s="108"/>
      <c r="AB234" s="108"/>
      <c r="AC234" s="108"/>
      <c r="AD234" s="108"/>
      <c r="AE234" s="108"/>
      <c r="AF234" s="108"/>
      <c r="AG234" s="109"/>
      <c r="AH234" s="107"/>
      <c r="AI234" s="108"/>
      <c r="AJ234" s="108"/>
      <c r="AK234" s="108"/>
      <c r="AL234" s="108"/>
      <c r="AM234" s="108"/>
      <c r="AN234" s="108"/>
      <c r="AO234" s="108"/>
      <c r="AP234" s="108"/>
      <c r="AQ234" s="109"/>
      <c r="AR234" s="96"/>
      <c r="AS234" s="97"/>
      <c r="AT234" s="97"/>
      <c r="AU234" s="97"/>
      <c r="AV234" s="97"/>
      <c r="AW234" s="97"/>
      <c r="AX234" s="97"/>
      <c r="AY234" s="97"/>
      <c r="AZ234" s="97"/>
      <c r="BA234" s="97"/>
      <c r="BB234" s="97"/>
      <c r="BC234" s="97"/>
      <c r="BD234" s="98" t="b">
        <f>IF(COUNTIF(EP13,"10"),"✓")</f>
        <v>0</v>
      </c>
      <c r="BE234" s="100">
        <f>COUNTIF(D235:BC235,"*")</f>
        <v>0</v>
      </c>
    </row>
    <row r="235" spans="2:57" ht="14.45" customHeight="1" x14ac:dyDescent="0.25">
      <c r="B235" s="79"/>
      <c r="C235" s="105"/>
      <c r="D235" s="66"/>
      <c r="E235" s="64"/>
      <c r="F235" s="64"/>
      <c r="G235" s="64"/>
      <c r="H235" s="64"/>
      <c r="I235" s="64"/>
      <c r="J235" s="64"/>
      <c r="K235" s="64"/>
      <c r="L235" s="64"/>
      <c r="M235" s="67"/>
      <c r="N235" s="66"/>
      <c r="O235" s="64"/>
      <c r="P235" s="64"/>
      <c r="Q235" s="64"/>
      <c r="R235" s="64"/>
      <c r="S235" s="64"/>
      <c r="T235" s="64"/>
      <c r="U235" s="64"/>
      <c r="V235" s="64"/>
      <c r="W235" s="67"/>
      <c r="X235" s="66"/>
      <c r="Y235" s="64"/>
      <c r="Z235" s="64"/>
      <c r="AA235" s="64"/>
      <c r="AB235" s="64"/>
      <c r="AC235" s="64"/>
      <c r="AD235" s="64"/>
      <c r="AE235" s="64"/>
      <c r="AF235" s="64"/>
      <c r="AG235" s="67"/>
      <c r="AH235" s="66"/>
      <c r="AI235" s="64"/>
      <c r="AJ235" s="64"/>
      <c r="AK235" s="64"/>
      <c r="AL235" s="64"/>
      <c r="AM235" s="64"/>
      <c r="AN235" s="64"/>
      <c r="AO235" s="64"/>
      <c r="AP235" s="64"/>
      <c r="AQ235" s="65"/>
      <c r="AR235" s="66"/>
      <c r="AS235" s="64"/>
      <c r="AT235" s="64"/>
      <c r="AU235" s="64"/>
      <c r="AV235" s="64"/>
      <c r="AW235" s="64"/>
      <c r="AX235" s="64"/>
      <c r="AY235" s="64"/>
      <c r="AZ235" s="64"/>
      <c r="BA235" s="64"/>
      <c r="BB235" s="64"/>
      <c r="BC235" s="65"/>
      <c r="BD235" s="98"/>
      <c r="BE235" s="100"/>
    </row>
    <row r="236" spans="2:57" ht="14.95" customHeight="1" thickBot="1" x14ac:dyDescent="0.3">
      <c r="B236" s="80"/>
      <c r="C236" s="106"/>
      <c r="D236" s="92" t="e">
        <f>VLOOKUP(D234,Data,2,FALSE)</f>
        <v>#N/A</v>
      </c>
      <c r="E236" s="93"/>
      <c r="F236" s="93"/>
      <c r="G236" s="93"/>
      <c r="H236" s="94"/>
      <c r="I236" s="102" t="e">
        <f>VLOOKUP(D234,Data,3,FALSE)</f>
        <v>#N/A</v>
      </c>
      <c r="J236" s="93"/>
      <c r="K236" s="93"/>
      <c r="L236" s="93"/>
      <c r="M236" s="103"/>
      <c r="N236" s="92" t="e">
        <f>VLOOKUP(N234,Data,2,FALSE)</f>
        <v>#N/A</v>
      </c>
      <c r="O236" s="93"/>
      <c r="P236" s="93"/>
      <c r="Q236" s="93"/>
      <c r="R236" s="94"/>
      <c r="S236" s="102" t="e">
        <f>VLOOKUP(N234,Data,3,FALSE)</f>
        <v>#N/A</v>
      </c>
      <c r="T236" s="93"/>
      <c r="U236" s="93"/>
      <c r="V236" s="93"/>
      <c r="W236" s="103"/>
      <c r="X236" s="92" t="e">
        <f>VLOOKUP(X234,Data,2,FALSE)</f>
        <v>#N/A</v>
      </c>
      <c r="Y236" s="93"/>
      <c r="Z236" s="93"/>
      <c r="AA236" s="93"/>
      <c r="AB236" s="94"/>
      <c r="AC236" s="102" t="e">
        <f>VLOOKUP(X234,Data,3,FALSE)</f>
        <v>#N/A</v>
      </c>
      <c r="AD236" s="93"/>
      <c r="AE236" s="93"/>
      <c r="AF236" s="93"/>
      <c r="AG236" s="103"/>
      <c r="AH236" s="92" t="e">
        <f>VLOOKUP(AH234,Data,2,FALSE)</f>
        <v>#N/A</v>
      </c>
      <c r="AI236" s="93"/>
      <c r="AJ236" s="93"/>
      <c r="AK236" s="93"/>
      <c r="AL236" s="94"/>
      <c r="AM236" s="102" t="e">
        <f>VLOOKUP(AH234,Data,3,FALSE)</f>
        <v>#N/A</v>
      </c>
      <c r="AN236" s="93"/>
      <c r="AO236" s="93"/>
      <c r="AP236" s="93"/>
      <c r="AQ236" s="103"/>
      <c r="AR236" s="92" t="e">
        <f>VLOOKUP(AR234,Data,2,FALSE)</f>
        <v>#N/A</v>
      </c>
      <c r="AS236" s="93"/>
      <c r="AT236" s="93"/>
      <c r="AU236" s="93"/>
      <c r="AV236" s="93"/>
      <c r="AW236" s="94"/>
      <c r="AX236" s="92" t="e">
        <f>VLOOKUP(AR234,Data,3,FALSE)</f>
        <v>#N/A</v>
      </c>
      <c r="AY236" s="93"/>
      <c r="AZ236" s="93"/>
      <c r="BA236" s="93"/>
      <c r="BB236" s="93"/>
      <c r="BC236" s="93"/>
      <c r="BD236" s="99"/>
      <c r="BE236" s="101"/>
    </row>
    <row r="237" spans="2:57" ht="14.45" customHeight="1" x14ac:dyDescent="0.25">
      <c r="B237" s="78">
        <v>78</v>
      </c>
      <c r="C237" s="104"/>
      <c r="D237" s="107"/>
      <c r="E237" s="108"/>
      <c r="F237" s="108"/>
      <c r="G237" s="108"/>
      <c r="H237" s="108"/>
      <c r="I237" s="108"/>
      <c r="J237" s="108"/>
      <c r="K237" s="108"/>
      <c r="L237" s="108"/>
      <c r="M237" s="109"/>
      <c r="N237" s="107"/>
      <c r="O237" s="108"/>
      <c r="P237" s="108"/>
      <c r="Q237" s="108"/>
      <c r="R237" s="108"/>
      <c r="S237" s="108"/>
      <c r="T237" s="108"/>
      <c r="U237" s="108"/>
      <c r="V237" s="108"/>
      <c r="W237" s="109"/>
      <c r="X237" s="107"/>
      <c r="Y237" s="108"/>
      <c r="Z237" s="108"/>
      <c r="AA237" s="108"/>
      <c r="AB237" s="108"/>
      <c r="AC237" s="108"/>
      <c r="AD237" s="108"/>
      <c r="AE237" s="108"/>
      <c r="AF237" s="108"/>
      <c r="AG237" s="109"/>
      <c r="AH237" s="107"/>
      <c r="AI237" s="108"/>
      <c r="AJ237" s="108"/>
      <c r="AK237" s="108"/>
      <c r="AL237" s="108"/>
      <c r="AM237" s="108"/>
      <c r="AN237" s="108"/>
      <c r="AO237" s="108"/>
      <c r="AP237" s="108"/>
      <c r="AQ237" s="109"/>
      <c r="AR237" s="96"/>
      <c r="AS237" s="97"/>
      <c r="AT237" s="97"/>
      <c r="AU237" s="97"/>
      <c r="AV237" s="97"/>
      <c r="AW237" s="97"/>
      <c r="AX237" s="97"/>
      <c r="AY237" s="97"/>
      <c r="AZ237" s="97"/>
      <c r="BA237" s="97"/>
      <c r="BB237" s="97"/>
      <c r="BC237" s="97"/>
      <c r="BD237" s="98" t="b">
        <f>IF(COUNTIF(EQ13,"10"),"✓")</f>
        <v>0</v>
      </c>
      <c r="BE237" s="100">
        <f>COUNTIF(D238:BC238,"*")</f>
        <v>0</v>
      </c>
    </row>
    <row r="238" spans="2:57" ht="14.45" customHeight="1" x14ac:dyDescent="0.25">
      <c r="B238" s="79"/>
      <c r="C238" s="105"/>
      <c r="D238" s="66"/>
      <c r="E238" s="64"/>
      <c r="F238" s="64"/>
      <c r="G238" s="64"/>
      <c r="H238" s="64"/>
      <c r="I238" s="64"/>
      <c r="J238" s="64"/>
      <c r="K238" s="64"/>
      <c r="L238" s="64"/>
      <c r="M238" s="67"/>
      <c r="N238" s="66"/>
      <c r="O238" s="64"/>
      <c r="P238" s="64"/>
      <c r="Q238" s="64"/>
      <c r="R238" s="64"/>
      <c r="S238" s="64"/>
      <c r="T238" s="64"/>
      <c r="U238" s="64"/>
      <c r="V238" s="64"/>
      <c r="W238" s="67"/>
      <c r="X238" s="66"/>
      <c r="Y238" s="64"/>
      <c r="Z238" s="64"/>
      <c r="AA238" s="64"/>
      <c r="AB238" s="64"/>
      <c r="AC238" s="64"/>
      <c r="AD238" s="64"/>
      <c r="AE238" s="64"/>
      <c r="AF238" s="64"/>
      <c r="AG238" s="67"/>
      <c r="AH238" s="66"/>
      <c r="AI238" s="64"/>
      <c r="AJ238" s="64"/>
      <c r="AK238" s="64"/>
      <c r="AL238" s="64"/>
      <c r="AM238" s="64"/>
      <c r="AN238" s="64"/>
      <c r="AO238" s="64"/>
      <c r="AP238" s="64"/>
      <c r="AQ238" s="65"/>
      <c r="AR238" s="66"/>
      <c r="AS238" s="64"/>
      <c r="AT238" s="64"/>
      <c r="AU238" s="64"/>
      <c r="AV238" s="64"/>
      <c r="AW238" s="64"/>
      <c r="AX238" s="64"/>
      <c r="AY238" s="64"/>
      <c r="AZ238" s="64"/>
      <c r="BA238" s="64"/>
      <c r="BB238" s="64"/>
      <c r="BC238" s="65"/>
      <c r="BD238" s="98"/>
      <c r="BE238" s="100"/>
    </row>
    <row r="239" spans="2:57" ht="14.95" customHeight="1" thickBot="1" x14ac:dyDescent="0.3">
      <c r="B239" s="80"/>
      <c r="C239" s="106"/>
      <c r="D239" s="92" t="e">
        <f>VLOOKUP(D237,Data,2,FALSE)</f>
        <v>#N/A</v>
      </c>
      <c r="E239" s="93"/>
      <c r="F239" s="93"/>
      <c r="G239" s="93"/>
      <c r="H239" s="94"/>
      <c r="I239" s="102" t="e">
        <f>VLOOKUP(D237,Data,3,FALSE)</f>
        <v>#N/A</v>
      </c>
      <c r="J239" s="93"/>
      <c r="K239" s="93"/>
      <c r="L239" s="93"/>
      <c r="M239" s="103"/>
      <c r="N239" s="92" t="e">
        <f>VLOOKUP(N237,Data,2,FALSE)</f>
        <v>#N/A</v>
      </c>
      <c r="O239" s="93"/>
      <c r="P239" s="93"/>
      <c r="Q239" s="93"/>
      <c r="R239" s="94"/>
      <c r="S239" s="102" t="e">
        <f>VLOOKUP(N237,Data,3,FALSE)</f>
        <v>#N/A</v>
      </c>
      <c r="T239" s="93"/>
      <c r="U239" s="93"/>
      <c r="V239" s="93"/>
      <c r="W239" s="103"/>
      <c r="X239" s="92" t="e">
        <f>VLOOKUP(X237,Data,2,FALSE)</f>
        <v>#N/A</v>
      </c>
      <c r="Y239" s="93"/>
      <c r="Z239" s="93"/>
      <c r="AA239" s="93"/>
      <c r="AB239" s="94"/>
      <c r="AC239" s="102" t="e">
        <f>VLOOKUP(X237,Data,3,FALSE)</f>
        <v>#N/A</v>
      </c>
      <c r="AD239" s="93"/>
      <c r="AE239" s="93"/>
      <c r="AF239" s="93"/>
      <c r="AG239" s="103"/>
      <c r="AH239" s="92" t="e">
        <f>VLOOKUP(AH237,Data,2,FALSE)</f>
        <v>#N/A</v>
      </c>
      <c r="AI239" s="93"/>
      <c r="AJ239" s="93"/>
      <c r="AK239" s="93"/>
      <c r="AL239" s="94"/>
      <c r="AM239" s="102" t="e">
        <f>VLOOKUP(AH237,Data,3,FALSE)</f>
        <v>#N/A</v>
      </c>
      <c r="AN239" s="93"/>
      <c r="AO239" s="93"/>
      <c r="AP239" s="93"/>
      <c r="AQ239" s="103"/>
      <c r="AR239" s="92" t="e">
        <f>VLOOKUP(AR237,Data,2,FALSE)</f>
        <v>#N/A</v>
      </c>
      <c r="AS239" s="93"/>
      <c r="AT239" s="93"/>
      <c r="AU239" s="93"/>
      <c r="AV239" s="93"/>
      <c r="AW239" s="94"/>
      <c r="AX239" s="92" t="e">
        <f>VLOOKUP(AR237,Data,3,FALSE)</f>
        <v>#N/A</v>
      </c>
      <c r="AY239" s="93"/>
      <c r="AZ239" s="93"/>
      <c r="BA239" s="93"/>
      <c r="BB239" s="93"/>
      <c r="BC239" s="93"/>
      <c r="BD239" s="99"/>
      <c r="BE239" s="101"/>
    </row>
    <row r="240" spans="2:57" ht="14.45" customHeight="1" x14ac:dyDescent="0.25">
      <c r="B240" s="78">
        <v>79</v>
      </c>
      <c r="C240" s="104"/>
      <c r="D240" s="107"/>
      <c r="E240" s="108"/>
      <c r="F240" s="108"/>
      <c r="G240" s="108"/>
      <c r="H240" s="108"/>
      <c r="I240" s="108"/>
      <c r="J240" s="108"/>
      <c r="K240" s="108"/>
      <c r="L240" s="108"/>
      <c r="M240" s="109"/>
      <c r="N240" s="107"/>
      <c r="O240" s="108"/>
      <c r="P240" s="108"/>
      <c r="Q240" s="108"/>
      <c r="R240" s="108"/>
      <c r="S240" s="108"/>
      <c r="T240" s="108"/>
      <c r="U240" s="108"/>
      <c r="V240" s="108"/>
      <c r="W240" s="109"/>
      <c r="X240" s="107"/>
      <c r="Y240" s="108"/>
      <c r="Z240" s="108"/>
      <c r="AA240" s="108"/>
      <c r="AB240" s="108"/>
      <c r="AC240" s="108"/>
      <c r="AD240" s="108"/>
      <c r="AE240" s="108"/>
      <c r="AF240" s="108"/>
      <c r="AG240" s="109"/>
      <c r="AH240" s="107"/>
      <c r="AI240" s="108"/>
      <c r="AJ240" s="108"/>
      <c r="AK240" s="108"/>
      <c r="AL240" s="108"/>
      <c r="AM240" s="108"/>
      <c r="AN240" s="108"/>
      <c r="AO240" s="108"/>
      <c r="AP240" s="108"/>
      <c r="AQ240" s="109"/>
      <c r="AR240" s="96"/>
      <c r="AS240" s="97"/>
      <c r="AT240" s="97"/>
      <c r="AU240" s="97"/>
      <c r="AV240" s="97"/>
      <c r="AW240" s="97"/>
      <c r="AX240" s="97"/>
      <c r="AY240" s="97"/>
      <c r="AZ240" s="97"/>
      <c r="BA240" s="97"/>
      <c r="BB240" s="97"/>
      <c r="BC240" s="97"/>
      <c r="BD240" s="98" t="b">
        <f>IF(COUNTIF(ER13,"10"),"✓")</f>
        <v>0</v>
      </c>
      <c r="BE240" s="100">
        <f>COUNTIF(D241:BC241,"*")</f>
        <v>0</v>
      </c>
    </row>
    <row r="241" spans="2:57" ht="14.45" customHeight="1" x14ac:dyDescent="0.25">
      <c r="B241" s="79"/>
      <c r="C241" s="105"/>
      <c r="D241" s="66"/>
      <c r="E241" s="64"/>
      <c r="F241" s="64"/>
      <c r="G241" s="64"/>
      <c r="H241" s="64"/>
      <c r="I241" s="64"/>
      <c r="J241" s="64"/>
      <c r="K241" s="64"/>
      <c r="L241" s="64"/>
      <c r="M241" s="67"/>
      <c r="N241" s="66"/>
      <c r="O241" s="64"/>
      <c r="P241" s="64"/>
      <c r="Q241" s="64"/>
      <c r="R241" s="64"/>
      <c r="S241" s="64"/>
      <c r="T241" s="64"/>
      <c r="U241" s="64"/>
      <c r="V241" s="64"/>
      <c r="W241" s="67"/>
      <c r="X241" s="66"/>
      <c r="Y241" s="64"/>
      <c r="Z241" s="64"/>
      <c r="AA241" s="64"/>
      <c r="AB241" s="64"/>
      <c r="AC241" s="64"/>
      <c r="AD241" s="64"/>
      <c r="AE241" s="64"/>
      <c r="AF241" s="64"/>
      <c r="AG241" s="67"/>
      <c r="AH241" s="66"/>
      <c r="AI241" s="64"/>
      <c r="AJ241" s="64"/>
      <c r="AK241" s="64"/>
      <c r="AL241" s="64"/>
      <c r="AM241" s="64"/>
      <c r="AN241" s="64"/>
      <c r="AO241" s="64"/>
      <c r="AP241" s="64"/>
      <c r="AQ241" s="65"/>
      <c r="AR241" s="66"/>
      <c r="AS241" s="64"/>
      <c r="AT241" s="64"/>
      <c r="AU241" s="64"/>
      <c r="AV241" s="64"/>
      <c r="AW241" s="64"/>
      <c r="AX241" s="64"/>
      <c r="AY241" s="64"/>
      <c r="AZ241" s="64"/>
      <c r="BA241" s="64"/>
      <c r="BB241" s="64"/>
      <c r="BC241" s="65"/>
      <c r="BD241" s="98"/>
      <c r="BE241" s="100"/>
    </row>
    <row r="242" spans="2:57" ht="14.95" customHeight="1" thickBot="1" x14ac:dyDescent="0.3">
      <c r="B242" s="80"/>
      <c r="C242" s="106"/>
      <c r="D242" s="92" t="e">
        <f>VLOOKUP(D240,Data,2,FALSE)</f>
        <v>#N/A</v>
      </c>
      <c r="E242" s="93"/>
      <c r="F242" s="93"/>
      <c r="G242" s="93"/>
      <c r="H242" s="94"/>
      <c r="I242" s="102" t="e">
        <f>VLOOKUP(D240,Data,3,FALSE)</f>
        <v>#N/A</v>
      </c>
      <c r="J242" s="93"/>
      <c r="K242" s="93"/>
      <c r="L242" s="93"/>
      <c r="M242" s="103"/>
      <c r="N242" s="92" t="e">
        <f>VLOOKUP(N240,Data,2,FALSE)</f>
        <v>#N/A</v>
      </c>
      <c r="O242" s="93"/>
      <c r="P242" s="93"/>
      <c r="Q242" s="93"/>
      <c r="R242" s="94"/>
      <c r="S242" s="102" t="e">
        <f>VLOOKUP(N240,Data,3,FALSE)</f>
        <v>#N/A</v>
      </c>
      <c r="T242" s="93"/>
      <c r="U242" s="93"/>
      <c r="V242" s="93"/>
      <c r="W242" s="103"/>
      <c r="X242" s="92" t="e">
        <f>VLOOKUP(X240,Data,2,FALSE)</f>
        <v>#N/A</v>
      </c>
      <c r="Y242" s="93"/>
      <c r="Z242" s="93"/>
      <c r="AA242" s="93"/>
      <c r="AB242" s="94"/>
      <c r="AC242" s="102" t="e">
        <f>VLOOKUP(X240,Data,3,FALSE)</f>
        <v>#N/A</v>
      </c>
      <c r="AD242" s="93"/>
      <c r="AE242" s="93"/>
      <c r="AF242" s="93"/>
      <c r="AG242" s="103"/>
      <c r="AH242" s="92" t="e">
        <f>VLOOKUP(AH240,Data,2,FALSE)</f>
        <v>#N/A</v>
      </c>
      <c r="AI242" s="93"/>
      <c r="AJ242" s="93"/>
      <c r="AK242" s="93"/>
      <c r="AL242" s="94"/>
      <c r="AM242" s="102" t="e">
        <f>VLOOKUP(AH240,Data,3,FALSE)</f>
        <v>#N/A</v>
      </c>
      <c r="AN242" s="93"/>
      <c r="AO242" s="93"/>
      <c r="AP242" s="93"/>
      <c r="AQ242" s="103"/>
      <c r="AR242" s="92" t="e">
        <f>VLOOKUP(AR240,Data,2,FALSE)</f>
        <v>#N/A</v>
      </c>
      <c r="AS242" s="93"/>
      <c r="AT242" s="93"/>
      <c r="AU242" s="93"/>
      <c r="AV242" s="93"/>
      <c r="AW242" s="94"/>
      <c r="AX242" s="92" t="e">
        <f>VLOOKUP(AR240,Data,3,FALSE)</f>
        <v>#N/A</v>
      </c>
      <c r="AY242" s="93"/>
      <c r="AZ242" s="93"/>
      <c r="BA242" s="93"/>
      <c r="BB242" s="93"/>
      <c r="BC242" s="93"/>
      <c r="BD242" s="99"/>
      <c r="BE242" s="101"/>
    </row>
    <row r="243" spans="2:57" ht="14.45" customHeight="1" x14ac:dyDescent="0.25">
      <c r="B243" s="78">
        <v>80</v>
      </c>
      <c r="C243" s="104"/>
      <c r="D243" s="107"/>
      <c r="E243" s="108"/>
      <c r="F243" s="108"/>
      <c r="G243" s="108"/>
      <c r="H243" s="108"/>
      <c r="I243" s="108"/>
      <c r="J243" s="108"/>
      <c r="K243" s="108"/>
      <c r="L243" s="108"/>
      <c r="M243" s="109"/>
      <c r="N243" s="107"/>
      <c r="O243" s="108"/>
      <c r="P243" s="108"/>
      <c r="Q243" s="108"/>
      <c r="R243" s="108"/>
      <c r="S243" s="108"/>
      <c r="T243" s="108"/>
      <c r="U243" s="108"/>
      <c r="V243" s="108"/>
      <c r="W243" s="109"/>
      <c r="X243" s="107"/>
      <c r="Y243" s="108"/>
      <c r="Z243" s="108"/>
      <c r="AA243" s="108"/>
      <c r="AB243" s="108"/>
      <c r="AC243" s="108"/>
      <c r="AD243" s="108"/>
      <c r="AE243" s="108"/>
      <c r="AF243" s="108"/>
      <c r="AG243" s="109"/>
      <c r="AH243" s="107"/>
      <c r="AI243" s="108"/>
      <c r="AJ243" s="108"/>
      <c r="AK243" s="108"/>
      <c r="AL243" s="108"/>
      <c r="AM243" s="108"/>
      <c r="AN243" s="108"/>
      <c r="AO243" s="108"/>
      <c r="AP243" s="108"/>
      <c r="AQ243" s="109"/>
      <c r="AR243" s="96"/>
      <c r="AS243" s="97"/>
      <c r="AT243" s="97"/>
      <c r="AU243" s="97"/>
      <c r="AV243" s="97"/>
      <c r="AW243" s="97"/>
      <c r="AX243" s="97"/>
      <c r="AY243" s="97"/>
      <c r="AZ243" s="97"/>
      <c r="BA243" s="97"/>
      <c r="BB243" s="97"/>
      <c r="BC243" s="97"/>
      <c r="BD243" s="98" t="b">
        <f>IF(COUNTIF(ES13,"10"),"✓")</f>
        <v>0</v>
      </c>
      <c r="BE243" s="100">
        <f>COUNTIF(D244:BC244,"*")</f>
        <v>0</v>
      </c>
    </row>
    <row r="244" spans="2:57" ht="14.95" customHeight="1" x14ac:dyDescent="0.25">
      <c r="B244" s="79"/>
      <c r="C244" s="105"/>
      <c r="D244" s="66"/>
      <c r="E244" s="64"/>
      <c r="F244" s="64"/>
      <c r="G244" s="64"/>
      <c r="H244" s="64"/>
      <c r="I244" s="64"/>
      <c r="J244" s="64"/>
      <c r="K244" s="64"/>
      <c r="L244" s="64"/>
      <c r="M244" s="67"/>
      <c r="N244" s="66"/>
      <c r="O244" s="64"/>
      <c r="P244" s="64"/>
      <c r="Q244" s="64"/>
      <c r="R244" s="64"/>
      <c r="S244" s="64"/>
      <c r="T244" s="64"/>
      <c r="U244" s="64"/>
      <c r="V244" s="64"/>
      <c r="W244" s="67"/>
      <c r="X244" s="66"/>
      <c r="Y244" s="64"/>
      <c r="Z244" s="64"/>
      <c r="AA244" s="64"/>
      <c r="AB244" s="64"/>
      <c r="AC244" s="64"/>
      <c r="AD244" s="64"/>
      <c r="AE244" s="64"/>
      <c r="AF244" s="64"/>
      <c r="AG244" s="67"/>
      <c r="AH244" s="66"/>
      <c r="AI244" s="64"/>
      <c r="AJ244" s="64"/>
      <c r="AK244" s="64"/>
      <c r="AL244" s="64"/>
      <c r="AM244" s="64"/>
      <c r="AN244" s="64"/>
      <c r="AO244" s="64"/>
      <c r="AP244" s="64"/>
      <c r="AQ244" s="65"/>
      <c r="AR244" s="66"/>
      <c r="AS244" s="64"/>
      <c r="AT244" s="64"/>
      <c r="AU244" s="64"/>
      <c r="AV244" s="64"/>
      <c r="AW244" s="64"/>
      <c r="AX244" s="64"/>
      <c r="AY244" s="64"/>
      <c r="AZ244" s="64"/>
      <c r="BA244" s="64"/>
      <c r="BB244" s="64"/>
      <c r="BC244" s="65"/>
      <c r="BD244" s="98"/>
      <c r="BE244" s="100"/>
    </row>
    <row r="245" spans="2:57" ht="14.95" customHeight="1" thickBot="1" x14ac:dyDescent="0.3">
      <c r="B245" s="80"/>
      <c r="C245" s="106"/>
      <c r="D245" s="92" t="e">
        <f>VLOOKUP(D243,Data,2,FALSE)</f>
        <v>#N/A</v>
      </c>
      <c r="E245" s="93"/>
      <c r="F245" s="93"/>
      <c r="G245" s="93"/>
      <c r="H245" s="94"/>
      <c r="I245" s="102" t="e">
        <f>VLOOKUP(D243,Data,3,FALSE)</f>
        <v>#N/A</v>
      </c>
      <c r="J245" s="93"/>
      <c r="K245" s="93"/>
      <c r="L245" s="93"/>
      <c r="M245" s="103"/>
      <c r="N245" s="92" t="e">
        <f>VLOOKUP(N243,Data,2,FALSE)</f>
        <v>#N/A</v>
      </c>
      <c r="O245" s="93"/>
      <c r="P245" s="93"/>
      <c r="Q245" s="93"/>
      <c r="R245" s="94"/>
      <c r="S245" s="102" t="e">
        <f>VLOOKUP(N243,Data,3,FALSE)</f>
        <v>#N/A</v>
      </c>
      <c r="T245" s="93"/>
      <c r="U245" s="93"/>
      <c r="V245" s="93"/>
      <c r="W245" s="103"/>
      <c r="X245" s="92" t="e">
        <f>VLOOKUP(X243,Data,2,FALSE)</f>
        <v>#N/A</v>
      </c>
      <c r="Y245" s="93"/>
      <c r="Z245" s="93"/>
      <c r="AA245" s="93"/>
      <c r="AB245" s="94"/>
      <c r="AC245" s="102" t="e">
        <f>VLOOKUP(X243,Data,3,FALSE)</f>
        <v>#N/A</v>
      </c>
      <c r="AD245" s="93"/>
      <c r="AE245" s="93"/>
      <c r="AF245" s="93"/>
      <c r="AG245" s="103"/>
      <c r="AH245" s="92" t="e">
        <f>VLOOKUP(AH243,Data,2,FALSE)</f>
        <v>#N/A</v>
      </c>
      <c r="AI245" s="93"/>
      <c r="AJ245" s="93"/>
      <c r="AK245" s="93"/>
      <c r="AL245" s="94"/>
      <c r="AM245" s="102" t="e">
        <f>VLOOKUP(AH243,Data,3,FALSE)</f>
        <v>#N/A</v>
      </c>
      <c r="AN245" s="93"/>
      <c r="AO245" s="93"/>
      <c r="AP245" s="93"/>
      <c r="AQ245" s="103"/>
      <c r="AR245" s="92" t="e">
        <f>VLOOKUP(AR243,Data,2,FALSE)</f>
        <v>#N/A</v>
      </c>
      <c r="AS245" s="93"/>
      <c r="AT245" s="93"/>
      <c r="AU245" s="93"/>
      <c r="AV245" s="93"/>
      <c r="AW245" s="94"/>
      <c r="AX245" s="92" t="e">
        <f>VLOOKUP(AR243,Data,3,FALSE)</f>
        <v>#N/A</v>
      </c>
      <c r="AY245" s="93"/>
      <c r="AZ245" s="93"/>
      <c r="BA245" s="93"/>
      <c r="BB245" s="93"/>
      <c r="BC245" s="93"/>
      <c r="BD245" s="99"/>
      <c r="BE245" s="101"/>
    </row>
    <row r="246" spans="2:57" ht="14.45" customHeight="1" x14ac:dyDescent="0.25">
      <c r="B246" s="78">
        <v>81</v>
      </c>
      <c r="C246" s="104"/>
      <c r="D246" s="107"/>
      <c r="E246" s="108"/>
      <c r="F246" s="108"/>
      <c r="G246" s="108"/>
      <c r="H246" s="108"/>
      <c r="I246" s="108"/>
      <c r="J246" s="108"/>
      <c r="K246" s="108"/>
      <c r="L246" s="108"/>
      <c r="M246" s="109"/>
      <c r="N246" s="107"/>
      <c r="O246" s="108"/>
      <c r="P246" s="108"/>
      <c r="Q246" s="108"/>
      <c r="R246" s="108"/>
      <c r="S246" s="108"/>
      <c r="T246" s="108"/>
      <c r="U246" s="108"/>
      <c r="V246" s="108"/>
      <c r="W246" s="109"/>
      <c r="X246" s="107"/>
      <c r="Y246" s="108"/>
      <c r="Z246" s="108"/>
      <c r="AA246" s="108"/>
      <c r="AB246" s="108"/>
      <c r="AC246" s="108"/>
      <c r="AD246" s="108"/>
      <c r="AE246" s="108"/>
      <c r="AF246" s="108"/>
      <c r="AG246" s="109"/>
      <c r="AH246" s="107"/>
      <c r="AI246" s="108"/>
      <c r="AJ246" s="108"/>
      <c r="AK246" s="108"/>
      <c r="AL246" s="108"/>
      <c r="AM246" s="108"/>
      <c r="AN246" s="108"/>
      <c r="AO246" s="108"/>
      <c r="AP246" s="108"/>
      <c r="AQ246" s="109"/>
      <c r="AR246" s="96"/>
      <c r="AS246" s="97"/>
      <c r="AT246" s="97"/>
      <c r="AU246" s="97"/>
      <c r="AV246" s="97"/>
      <c r="AW246" s="97"/>
      <c r="AX246" s="97"/>
      <c r="AY246" s="97"/>
      <c r="AZ246" s="97"/>
      <c r="BA246" s="97"/>
      <c r="BB246" s="97"/>
      <c r="BC246" s="97"/>
      <c r="BD246" s="98" t="b">
        <f>IF(COUNTIF(ET13,"10"),"✓")</f>
        <v>0</v>
      </c>
      <c r="BE246" s="100">
        <f>COUNTIF(D247:BC247,"*")</f>
        <v>0</v>
      </c>
    </row>
    <row r="247" spans="2:57" ht="14.45" customHeight="1" x14ac:dyDescent="0.25">
      <c r="B247" s="79"/>
      <c r="C247" s="105"/>
      <c r="D247" s="66"/>
      <c r="E247" s="64"/>
      <c r="F247" s="64"/>
      <c r="G247" s="64"/>
      <c r="H247" s="64"/>
      <c r="I247" s="64"/>
      <c r="J247" s="64"/>
      <c r="K247" s="64"/>
      <c r="L247" s="64"/>
      <c r="M247" s="67"/>
      <c r="N247" s="66"/>
      <c r="O247" s="64"/>
      <c r="P247" s="64"/>
      <c r="Q247" s="64"/>
      <c r="R247" s="64"/>
      <c r="S247" s="64"/>
      <c r="T247" s="64"/>
      <c r="U247" s="64"/>
      <c r="V247" s="64"/>
      <c r="W247" s="67"/>
      <c r="X247" s="66"/>
      <c r="Y247" s="64"/>
      <c r="Z247" s="64"/>
      <c r="AA247" s="64"/>
      <c r="AB247" s="64"/>
      <c r="AC247" s="64"/>
      <c r="AD247" s="64"/>
      <c r="AE247" s="64"/>
      <c r="AF247" s="64"/>
      <c r="AG247" s="67"/>
      <c r="AH247" s="66"/>
      <c r="AI247" s="64"/>
      <c r="AJ247" s="64"/>
      <c r="AK247" s="64"/>
      <c r="AL247" s="64"/>
      <c r="AM247" s="64"/>
      <c r="AN247" s="64"/>
      <c r="AO247" s="64"/>
      <c r="AP247" s="64"/>
      <c r="AQ247" s="65"/>
      <c r="AR247" s="66"/>
      <c r="AS247" s="64"/>
      <c r="AT247" s="64"/>
      <c r="AU247" s="64"/>
      <c r="AV247" s="64"/>
      <c r="AW247" s="64"/>
      <c r="AX247" s="64"/>
      <c r="AY247" s="64"/>
      <c r="AZ247" s="64"/>
      <c r="BA247" s="64"/>
      <c r="BB247" s="64"/>
      <c r="BC247" s="65"/>
      <c r="BD247" s="98"/>
      <c r="BE247" s="100"/>
    </row>
    <row r="248" spans="2:57" ht="14.95" customHeight="1" thickBot="1" x14ac:dyDescent="0.3">
      <c r="B248" s="80"/>
      <c r="C248" s="106"/>
      <c r="D248" s="92" t="e">
        <f>VLOOKUP(D246,Data,2,FALSE)</f>
        <v>#N/A</v>
      </c>
      <c r="E248" s="93"/>
      <c r="F248" s="93"/>
      <c r="G248" s="93"/>
      <c r="H248" s="94"/>
      <c r="I248" s="102" t="e">
        <f>VLOOKUP(D246,Data,3,FALSE)</f>
        <v>#N/A</v>
      </c>
      <c r="J248" s="93"/>
      <c r="K248" s="93"/>
      <c r="L248" s="93"/>
      <c r="M248" s="103"/>
      <c r="N248" s="92" t="e">
        <f>VLOOKUP(N246,Data,2,FALSE)</f>
        <v>#N/A</v>
      </c>
      <c r="O248" s="93"/>
      <c r="P248" s="93"/>
      <c r="Q248" s="93"/>
      <c r="R248" s="94"/>
      <c r="S248" s="102" t="e">
        <f>VLOOKUP(N246,Data,3,FALSE)</f>
        <v>#N/A</v>
      </c>
      <c r="T248" s="93"/>
      <c r="U248" s="93"/>
      <c r="V248" s="93"/>
      <c r="W248" s="103"/>
      <c r="X248" s="92" t="e">
        <f>VLOOKUP(X246,Data,2,FALSE)</f>
        <v>#N/A</v>
      </c>
      <c r="Y248" s="93"/>
      <c r="Z248" s="93"/>
      <c r="AA248" s="93"/>
      <c r="AB248" s="94"/>
      <c r="AC248" s="102" t="e">
        <f>VLOOKUP(X246,Data,3,FALSE)</f>
        <v>#N/A</v>
      </c>
      <c r="AD248" s="93"/>
      <c r="AE248" s="93"/>
      <c r="AF248" s="93"/>
      <c r="AG248" s="103"/>
      <c r="AH248" s="92" t="e">
        <f>VLOOKUP(AH246,Data,2,FALSE)</f>
        <v>#N/A</v>
      </c>
      <c r="AI248" s="93"/>
      <c r="AJ248" s="93"/>
      <c r="AK248" s="93"/>
      <c r="AL248" s="94"/>
      <c r="AM248" s="102" t="e">
        <f>VLOOKUP(AH246,Data,3,FALSE)</f>
        <v>#N/A</v>
      </c>
      <c r="AN248" s="93"/>
      <c r="AO248" s="93"/>
      <c r="AP248" s="93"/>
      <c r="AQ248" s="103"/>
      <c r="AR248" s="92" t="e">
        <f>VLOOKUP(AR246,Data,2,FALSE)</f>
        <v>#N/A</v>
      </c>
      <c r="AS248" s="93"/>
      <c r="AT248" s="93"/>
      <c r="AU248" s="93"/>
      <c r="AV248" s="93"/>
      <c r="AW248" s="94"/>
      <c r="AX248" s="92" t="e">
        <f>VLOOKUP(AR246,Data,3,FALSE)</f>
        <v>#N/A</v>
      </c>
      <c r="AY248" s="93"/>
      <c r="AZ248" s="93"/>
      <c r="BA248" s="93"/>
      <c r="BB248" s="93"/>
      <c r="BC248" s="93"/>
      <c r="BD248" s="99"/>
      <c r="BE248" s="101"/>
    </row>
    <row r="249" spans="2:57" ht="14.45" customHeight="1" x14ac:dyDescent="0.25">
      <c r="B249" s="78">
        <v>82</v>
      </c>
      <c r="C249" s="104"/>
      <c r="D249" s="107"/>
      <c r="E249" s="108"/>
      <c r="F249" s="108"/>
      <c r="G249" s="108"/>
      <c r="H249" s="108"/>
      <c r="I249" s="108"/>
      <c r="J249" s="108"/>
      <c r="K249" s="108"/>
      <c r="L249" s="108"/>
      <c r="M249" s="109"/>
      <c r="N249" s="107"/>
      <c r="O249" s="108"/>
      <c r="P249" s="108"/>
      <c r="Q249" s="108"/>
      <c r="R249" s="108"/>
      <c r="S249" s="108"/>
      <c r="T249" s="108"/>
      <c r="U249" s="108"/>
      <c r="V249" s="108"/>
      <c r="W249" s="109"/>
      <c r="X249" s="107"/>
      <c r="Y249" s="108"/>
      <c r="Z249" s="108"/>
      <c r="AA249" s="108"/>
      <c r="AB249" s="108"/>
      <c r="AC249" s="108"/>
      <c r="AD249" s="108"/>
      <c r="AE249" s="108"/>
      <c r="AF249" s="108"/>
      <c r="AG249" s="109"/>
      <c r="AH249" s="107"/>
      <c r="AI249" s="108"/>
      <c r="AJ249" s="108"/>
      <c r="AK249" s="108"/>
      <c r="AL249" s="108"/>
      <c r="AM249" s="108"/>
      <c r="AN249" s="108"/>
      <c r="AO249" s="108"/>
      <c r="AP249" s="108"/>
      <c r="AQ249" s="109"/>
      <c r="AR249" s="96"/>
      <c r="AS249" s="97"/>
      <c r="AT249" s="97"/>
      <c r="AU249" s="97"/>
      <c r="AV249" s="97"/>
      <c r="AW249" s="97"/>
      <c r="AX249" s="97"/>
      <c r="AY249" s="97"/>
      <c r="AZ249" s="97"/>
      <c r="BA249" s="97"/>
      <c r="BB249" s="97"/>
      <c r="BC249" s="97"/>
      <c r="BD249" s="98" t="b">
        <f>IF(COUNTIF(EU13,"10"),"✓")</f>
        <v>0</v>
      </c>
      <c r="BE249" s="100">
        <f>COUNTIF(D250:BC250,"*")</f>
        <v>0</v>
      </c>
    </row>
    <row r="250" spans="2:57" ht="14.45" customHeight="1" x14ac:dyDescent="0.25">
      <c r="B250" s="79"/>
      <c r="C250" s="105"/>
      <c r="D250" s="66"/>
      <c r="E250" s="64"/>
      <c r="F250" s="64"/>
      <c r="G250" s="64"/>
      <c r="H250" s="64"/>
      <c r="I250" s="64"/>
      <c r="J250" s="64"/>
      <c r="K250" s="64"/>
      <c r="L250" s="64"/>
      <c r="M250" s="67"/>
      <c r="N250" s="66"/>
      <c r="O250" s="64"/>
      <c r="P250" s="64"/>
      <c r="Q250" s="64"/>
      <c r="R250" s="64"/>
      <c r="S250" s="64"/>
      <c r="T250" s="64"/>
      <c r="U250" s="64"/>
      <c r="V250" s="64"/>
      <c r="W250" s="67"/>
      <c r="X250" s="66"/>
      <c r="Y250" s="64"/>
      <c r="Z250" s="64"/>
      <c r="AA250" s="64"/>
      <c r="AB250" s="64"/>
      <c r="AC250" s="64"/>
      <c r="AD250" s="64"/>
      <c r="AE250" s="64"/>
      <c r="AF250" s="64"/>
      <c r="AG250" s="67"/>
      <c r="AH250" s="66"/>
      <c r="AI250" s="64"/>
      <c r="AJ250" s="64"/>
      <c r="AK250" s="64"/>
      <c r="AL250" s="64"/>
      <c r="AM250" s="64"/>
      <c r="AN250" s="64"/>
      <c r="AO250" s="64"/>
      <c r="AP250" s="64"/>
      <c r="AQ250" s="65"/>
      <c r="AR250" s="66"/>
      <c r="AS250" s="64"/>
      <c r="AT250" s="64"/>
      <c r="AU250" s="64"/>
      <c r="AV250" s="64"/>
      <c r="AW250" s="64"/>
      <c r="AX250" s="64"/>
      <c r="AY250" s="64"/>
      <c r="AZ250" s="64"/>
      <c r="BA250" s="64"/>
      <c r="BB250" s="64"/>
      <c r="BC250" s="65"/>
      <c r="BD250" s="98"/>
      <c r="BE250" s="100"/>
    </row>
    <row r="251" spans="2:57" ht="14.95" customHeight="1" thickBot="1" x14ac:dyDescent="0.3">
      <c r="B251" s="80"/>
      <c r="C251" s="106"/>
      <c r="D251" s="92" t="e">
        <f>VLOOKUP(D249,Data,2,FALSE)</f>
        <v>#N/A</v>
      </c>
      <c r="E251" s="93"/>
      <c r="F251" s="93"/>
      <c r="G251" s="93"/>
      <c r="H251" s="94"/>
      <c r="I251" s="102" t="e">
        <f>VLOOKUP(D249,Data,3,FALSE)</f>
        <v>#N/A</v>
      </c>
      <c r="J251" s="93"/>
      <c r="K251" s="93"/>
      <c r="L251" s="93"/>
      <c r="M251" s="103"/>
      <c r="N251" s="92" t="e">
        <f>VLOOKUP(N249,Data,2,FALSE)</f>
        <v>#N/A</v>
      </c>
      <c r="O251" s="93"/>
      <c r="P251" s="93"/>
      <c r="Q251" s="93"/>
      <c r="R251" s="94"/>
      <c r="S251" s="102" t="e">
        <f>VLOOKUP(N249,Data,3,FALSE)</f>
        <v>#N/A</v>
      </c>
      <c r="T251" s="93"/>
      <c r="U251" s="93"/>
      <c r="V251" s="93"/>
      <c r="W251" s="103"/>
      <c r="X251" s="92" t="e">
        <f>VLOOKUP(X249,Data,2,FALSE)</f>
        <v>#N/A</v>
      </c>
      <c r="Y251" s="93"/>
      <c r="Z251" s="93"/>
      <c r="AA251" s="93"/>
      <c r="AB251" s="94"/>
      <c r="AC251" s="102" t="e">
        <f>VLOOKUP(X249,Data,3,FALSE)</f>
        <v>#N/A</v>
      </c>
      <c r="AD251" s="93"/>
      <c r="AE251" s="93"/>
      <c r="AF251" s="93"/>
      <c r="AG251" s="103"/>
      <c r="AH251" s="92" t="e">
        <f>VLOOKUP(AH249,Data,2,FALSE)</f>
        <v>#N/A</v>
      </c>
      <c r="AI251" s="93"/>
      <c r="AJ251" s="93"/>
      <c r="AK251" s="93"/>
      <c r="AL251" s="94"/>
      <c r="AM251" s="102" t="e">
        <f>VLOOKUP(AH249,Data,3,FALSE)</f>
        <v>#N/A</v>
      </c>
      <c r="AN251" s="93"/>
      <c r="AO251" s="93"/>
      <c r="AP251" s="93"/>
      <c r="AQ251" s="103"/>
      <c r="AR251" s="92" t="e">
        <f>VLOOKUP(AR249,Data,2,FALSE)</f>
        <v>#N/A</v>
      </c>
      <c r="AS251" s="93"/>
      <c r="AT251" s="93"/>
      <c r="AU251" s="93"/>
      <c r="AV251" s="93"/>
      <c r="AW251" s="94"/>
      <c r="AX251" s="92" t="e">
        <f>VLOOKUP(AR249,Data,3,FALSE)</f>
        <v>#N/A</v>
      </c>
      <c r="AY251" s="93"/>
      <c r="AZ251" s="93"/>
      <c r="BA251" s="93"/>
      <c r="BB251" s="93"/>
      <c r="BC251" s="93"/>
      <c r="BD251" s="99"/>
      <c r="BE251" s="101"/>
    </row>
    <row r="252" spans="2:57" ht="14.45" customHeight="1" x14ac:dyDescent="0.25">
      <c r="B252" s="78">
        <v>83</v>
      </c>
      <c r="C252" s="104"/>
      <c r="D252" s="107"/>
      <c r="E252" s="108"/>
      <c r="F252" s="108"/>
      <c r="G252" s="108"/>
      <c r="H252" s="108"/>
      <c r="I252" s="108"/>
      <c r="J252" s="108"/>
      <c r="K252" s="108"/>
      <c r="L252" s="108"/>
      <c r="M252" s="109"/>
      <c r="N252" s="107"/>
      <c r="O252" s="108"/>
      <c r="P252" s="108"/>
      <c r="Q252" s="108"/>
      <c r="R252" s="108"/>
      <c r="S252" s="108"/>
      <c r="T252" s="108"/>
      <c r="U252" s="108"/>
      <c r="V252" s="108"/>
      <c r="W252" s="109"/>
      <c r="X252" s="107"/>
      <c r="Y252" s="108"/>
      <c r="Z252" s="108"/>
      <c r="AA252" s="108"/>
      <c r="AB252" s="108"/>
      <c r="AC252" s="108"/>
      <c r="AD252" s="108"/>
      <c r="AE252" s="108"/>
      <c r="AF252" s="108"/>
      <c r="AG252" s="109"/>
      <c r="AH252" s="107"/>
      <c r="AI252" s="108"/>
      <c r="AJ252" s="108"/>
      <c r="AK252" s="108"/>
      <c r="AL252" s="108"/>
      <c r="AM252" s="108"/>
      <c r="AN252" s="108"/>
      <c r="AO252" s="108"/>
      <c r="AP252" s="108"/>
      <c r="AQ252" s="109"/>
      <c r="AR252" s="96"/>
      <c r="AS252" s="97"/>
      <c r="AT252" s="97"/>
      <c r="AU252" s="97"/>
      <c r="AV252" s="97"/>
      <c r="AW252" s="97"/>
      <c r="AX252" s="97"/>
      <c r="AY252" s="97"/>
      <c r="AZ252" s="97"/>
      <c r="BA252" s="97"/>
      <c r="BB252" s="97"/>
      <c r="BC252" s="97"/>
      <c r="BD252" s="98" t="b">
        <f>IF(COUNTIF(EV13,"10"),"✓")</f>
        <v>0</v>
      </c>
      <c r="BE252" s="100">
        <f>COUNTIF(D253:BC253,"*")</f>
        <v>0</v>
      </c>
    </row>
    <row r="253" spans="2:57" ht="14.45" customHeight="1" x14ac:dyDescent="0.25">
      <c r="B253" s="79"/>
      <c r="C253" s="105"/>
      <c r="D253" s="66"/>
      <c r="E253" s="64"/>
      <c r="F253" s="64"/>
      <c r="G253" s="64"/>
      <c r="H253" s="64"/>
      <c r="I253" s="64"/>
      <c r="J253" s="64"/>
      <c r="K253" s="64"/>
      <c r="L253" s="64"/>
      <c r="M253" s="67"/>
      <c r="N253" s="66"/>
      <c r="O253" s="64"/>
      <c r="P253" s="64"/>
      <c r="Q253" s="64"/>
      <c r="R253" s="64"/>
      <c r="S253" s="64"/>
      <c r="T253" s="64"/>
      <c r="U253" s="64"/>
      <c r="V253" s="64"/>
      <c r="W253" s="67"/>
      <c r="X253" s="66"/>
      <c r="Y253" s="64"/>
      <c r="Z253" s="64"/>
      <c r="AA253" s="64"/>
      <c r="AB253" s="64"/>
      <c r="AC253" s="64"/>
      <c r="AD253" s="64"/>
      <c r="AE253" s="64"/>
      <c r="AF253" s="64"/>
      <c r="AG253" s="67"/>
      <c r="AH253" s="66"/>
      <c r="AI253" s="64"/>
      <c r="AJ253" s="64"/>
      <c r="AK253" s="64"/>
      <c r="AL253" s="64"/>
      <c r="AM253" s="64"/>
      <c r="AN253" s="64"/>
      <c r="AO253" s="64"/>
      <c r="AP253" s="64"/>
      <c r="AQ253" s="65"/>
      <c r="AR253" s="66"/>
      <c r="AS253" s="64"/>
      <c r="AT253" s="64"/>
      <c r="AU253" s="64"/>
      <c r="AV253" s="64"/>
      <c r="AW253" s="64"/>
      <c r="AX253" s="64"/>
      <c r="AY253" s="64"/>
      <c r="AZ253" s="64"/>
      <c r="BA253" s="64"/>
      <c r="BB253" s="64"/>
      <c r="BC253" s="65"/>
      <c r="BD253" s="98"/>
      <c r="BE253" s="100"/>
    </row>
    <row r="254" spans="2:57" ht="14.95" customHeight="1" thickBot="1" x14ac:dyDescent="0.3">
      <c r="B254" s="80"/>
      <c r="C254" s="106"/>
      <c r="D254" s="92" t="e">
        <f>VLOOKUP(D252,Data,2,FALSE)</f>
        <v>#N/A</v>
      </c>
      <c r="E254" s="93"/>
      <c r="F254" s="93"/>
      <c r="G254" s="93"/>
      <c r="H254" s="94"/>
      <c r="I254" s="102" t="e">
        <f>VLOOKUP(D252,Data,3,FALSE)</f>
        <v>#N/A</v>
      </c>
      <c r="J254" s="93"/>
      <c r="K254" s="93"/>
      <c r="L254" s="93"/>
      <c r="M254" s="103"/>
      <c r="N254" s="92" t="e">
        <f>VLOOKUP(N252,Data,2,FALSE)</f>
        <v>#N/A</v>
      </c>
      <c r="O254" s="93"/>
      <c r="P254" s="93"/>
      <c r="Q254" s="93"/>
      <c r="R254" s="94"/>
      <c r="S254" s="102" t="e">
        <f>VLOOKUP(N252,Data,3,FALSE)</f>
        <v>#N/A</v>
      </c>
      <c r="T254" s="93"/>
      <c r="U254" s="93"/>
      <c r="V254" s="93"/>
      <c r="W254" s="103"/>
      <c r="X254" s="92" t="e">
        <f>VLOOKUP(X252,Data,2,FALSE)</f>
        <v>#N/A</v>
      </c>
      <c r="Y254" s="93"/>
      <c r="Z254" s="93"/>
      <c r="AA254" s="93"/>
      <c r="AB254" s="94"/>
      <c r="AC254" s="102" t="e">
        <f>VLOOKUP(X252,Data,3,FALSE)</f>
        <v>#N/A</v>
      </c>
      <c r="AD254" s="93"/>
      <c r="AE254" s="93"/>
      <c r="AF254" s="93"/>
      <c r="AG254" s="103"/>
      <c r="AH254" s="92" t="e">
        <f>VLOOKUP(AH252,Data,2,FALSE)</f>
        <v>#N/A</v>
      </c>
      <c r="AI254" s="93"/>
      <c r="AJ254" s="93"/>
      <c r="AK254" s="93"/>
      <c r="AL254" s="94"/>
      <c r="AM254" s="102" t="e">
        <f>VLOOKUP(AH252,Data,3,FALSE)</f>
        <v>#N/A</v>
      </c>
      <c r="AN254" s="93"/>
      <c r="AO254" s="93"/>
      <c r="AP254" s="93"/>
      <c r="AQ254" s="103"/>
      <c r="AR254" s="92" t="e">
        <f>VLOOKUP(AR252,Data,2,FALSE)</f>
        <v>#N/A</v>
      </c>
      <c r="AS254" s="93"/>
      <c r="AT254" s="93"/>
      <c r="AU254" s="93"/>
      <c r="AV254" s="93"/>
      <c r="AW254" s="94"/>
      <c r="AX254" s="92" t="e">
        <f>VLOOKUP(AR252,Data,3,FALSE)</f>
        <v>#N/A</v>
      </c>
      <c r="AY254" s="93"/>
      <c r="AZ254" s="93"/>
      <c r="BA254" s="93"/>
      <c r="BB254" s="93"/>
      <c r="BC254" s="93"/>
      <c r="BD254" s="99"/>
      <c r="BE254" s="101"/>
    </row>
    <row r="255" spans="2:57" ht="14.45" customHeight="1" x14ac:dyDescent="0.25">
      <c r="B255" s="78">
        <v>84</v>
      </c>
      <c r="C255" s="104"/>
      <c r="D255" s="107"/>
      <c r="E255" s="108"/>
      <c r="F255" s="108"/>
      <c r="G255" s="108"/>
      <c r="H255" s="108"/>
      <c r="I255" s="108"/>
      <c r="J255" s="108"/>
      <c r="K255" s="108"/>
      <c r="L255" s="108"/>
      <c r="M255" s="109"/>
      <c r="N255" s="107"/>
      <c r="O255" s="108"/>
      <c r="P255" s="108"/>
      <c r="Q255" s="108"/>
      <c r="R255" s="108"/>
      <c r="S255" s="108"/>
      <c r="T255" s="108"/>
      <c r="U255" s="108"/>
      <c r="V255" s="108"/>
      <c r="W255" s="109"/>
      <c r="X255" s="107"/>
      <c r="Y255" s="108"/>
      <c r="Z255" s="108"/>
      <c r="AA255" s="108"/>
      <c r="AB255" s="108"/>
      <c r="AC255" s="108"/>
      <c r="AD255" s="108"/>
      <c r="AE255" s="108"/>
      <c r="AF255" s="108"/>
      <c r="AG255" s="109"/>
      <c r="AH255" s="107"/>
      <c r="AI255" s="108"/>
      <c r="AJ255" s="108"/>
      <c r="AK255" s="108"/>
      <c r="AL255" s="108"/>
      <c r="AM255" s="108"/>
      <c r="AN255" s="108"/>
      <c r="AO255" s="108"/>
      <c r="AP255" s="108"/>
      <c r="AQ255" s="109"/>
      <c r="AR255" s="96"/>
      <c r="AS255" s="97"/>
      <c r="AT255" s="97"/>
      <c r="AU255" s="97"/>
      <c r="AV255" s="97"/>
      <c r="AW255" s="97"/>
      <c r="AX255" s="97"/>
      <c r="AY255" s="97"/>
      <c r="AZ255" s="97"/>
      <c r="BA255" s="97"/>
      <c r="BB255" s="97"/>
      <c r="BC255" s="97"/>
      <c r="BD255" s="98" t="b">
        <f>IF(COUNTIF(EW13,"10"),"✓")</f>
        <v>0</v>
      </c>
      <c r="BE255" s="100">
        <f>COUNTIF(D256:BC256,"*")</f>
        <v>0</v>
      </c>
    </row>
    <row r="256" spans="2:57" ht="14.45" customHeight="1" x14ac:dyDescent="0.25">
      <c r="B256" s="79"/>
      <c r="C256" s="105"/>
      <c r="D256" s="66"/>
      <c r="E256" s="64"/>
      <c r="F256" s="64"/>
      <c r="G256" s="64"/>
      <c r="H256" s="64"/>
      <c r="I256" s="64"/>
      <c r="J256" s="64"/>
      <c r="K256" s="64"/>
      <c r="L256" s="64"/>
      <c r="M256" s="67"/>
      <c r="N256" s="66"/>
      <c r="O256" s="64"/>
      <c r="P256" s="64"/>
      <c r="Q256" s="64"/>
      <c r="R256" s="64"/>
      <c r="S256" s="64"/>
      <c r="T256" s="64"/>
      <c r="U256" s="64"/>
      <c r="V256" s="64"/>
      <c r="W256" s="67"/>
      <c r="X256" s="66"/>
      <c r="Y256" s="64"/>
      <c r="Z256" s="64"/>
      <c r="AA256" s="64"/>
      <c r="AB256" s="64"/>
      <c r="AC256" s="64"/>
      <c r="AD256" s="64"/>
      <c r="AE256" s="64"/>
      <c r="AF256" s="64"/>
      <c r="AG256" s="67"/>
      <c r="AH256" s="66"/>
      <c r="AI256" s="64"/>
      <c r="AJ256" s="64"/>
      <c r="AK256" s="64"/>
      <c r="AL256" s="64"/>
      <c r="AM256" s="64"/>
      <c r="AN256" s="64"/>
      <c r="AO256" s="64"/>
      <c r="AP256" s="64"/>
      <c r="AQ256" s="65"/>
      <c r="AR256" s="66"/>
      <c r="AS256" s="64"/>
      <c r="AT256" s="64"/>
      <c r="AU256" s="64"/>
      <c r="AV256" s="64"/>
      <c r="AW256" s="64"/>
      <c r="AX256" s="64"/>
      <c r="AY256" s="64"/>
      <c r="AZ256" s="64"/>
      <c r="BA256" s="64"/>
      <c r="BB256" s="64"/>
      <c r="BC256" s="65"/>
      <c r="BD256" s="98"/>
      <c r="BE256" s="100"/>
    </row>
    <row r="257" spans="2:57" ht="14.95" customHeight="1" thickBot="1" x14ac:dyDescent="0.3">
      <c r="B257" s="80"/>
      <c r="C257" s="106"/>
      <c r="D257" s="92" t="e">
        <f>VLOOKUP(D255,Data,2,FALSE)</f>
        <v>#N/A</v>
      </c>
      <c r="E257" s="93"/>
      <c r="F257" s="93"/>
      <c r="G257" s="93"/>
      <c r="H257" s="94"/>
      <c r="I257" s="102" t="e">
        <f>VLOOKUP(D255,Data,3,FALSE)</f>
        <v>#N/A</v>
      </c>
      <c r="J257" s="93"/>
      <c r="K257" s="93"/>
      <c r="L257" s="93"/>
      <c r="M257" s="103"/>
      <c r="N257" s="92" t="e">
        <f>VLOOKUP(N255,Data,2,FALSE)</f>
        <v>#N/A</v>
      </c>
      <c r="O257" s="93"/>
      <c r="P257" s="93"/>
      <c r="Q257" s="93"/>
      <c r="R257" s="94"/>
      <c r="S257" s="102" t="e">
        <f>VLOOKUP(N255,Data,3,FALSE)</f>
        <v>#N/A</v>
      </c>
      <c r="T257" s="93"/>
      <c r="U257" s="93"/>
      <c r="V257" s="93"/>
      <c r="W257" s="103"/>
      <c r="X257" s="92" t="e">
        <f>VLOOKUP(X255,Data,2,FALSE)</f>
        <v>#N/A</v>
      </c>
      <c r="Y257" s="93"/>
      <c r="Z257" s="93"/>
      <c r="AA257" s="93"/>
      <c r="AB257" s="94"/>
      <c r="AC257" s="102" t="e">
        <f>VLOOKUP(X255,Data,3,FALSE)</f>
        <v>#N/A</v>
      </c>
      <c r="AD257" s="93"/>
      <c r="AE257" s="93"/>
      <c r="AF257" s="93"/>
      <c r="AG257" s="103"/>
      <c r="AH257" s="92" t="e">
        <f>VLOOKUP(AH255,Data,2,FALSE)</f>
        <v>#N/A</v>
      </c>
      <c r="AI257" s="93"/>
      <c r="AJ257" s="93"/>
      <c r="AK257" s="93"/>
      <c r="AL257" s="94"/>
      <c r="AM257" s="102" t="e">
        <f>VLOOKUP(AH255,Data,3,FALSE)</f>
        <v>#N/A</v>
      </c>
      <c r="AN257" s="93"/>
      <c r="AO257" s="93"/>
      <c r="AP257" s="93"/>
      <c r="AQ257" s="103"/>
      <c r="AR257" s="92" t="e">
        <f>VLOOKUP(AR255,Data,2,FALSE)</f>
        <v>#N/A</v>
      </c>
      <c r="AS257" s="93"/>
      <c r="AT257" s="93"/>
      <c r="AU257" s="93"/>
      <c r="AV257" s="93"/>
      <c r="AW257" s="94"/>
      <c r="AX257" s="92" t="e">
        <f>VLOOKUP(AR255,Data,3,FALSE)</f>
        <v>#N/A</v>
      </c>
      <c r="AY257" s="93"/>
      <c r="AZ257" s="93"/>
      <c r="BA257" s="93"/>
      <c r="BB257" s="93"/>
      <c r="BC257" s="93"/>
      <c r="BD257" s="99"/>
      <c r="BE257" s="101"/>
    </row>
    <row r="258" spans="2:57" ht="14.45" customHeight="1" x14ac:dyDescent="0.25">
      <c r="B258" s="78">
        <v>85</v>
      </c>
      <c r="C258" s="104"/>
      <c r="D258" s="107"/>
      <c r="E258" s="108"/>
      <c r="F258" s="108"/>
      <c r="G258" s="108"/>
      <c r="H258" s="108"/>
      <c r="I258" s="108"/>
      <c r="J258" s="108"/>
      <c r="K258" s="108"/>
      <c r="L258" s="108"/>
      <c r="M258" s="109"/>
      <c r="N258" s="107"/>
      <c r="O258" s="108"/>
      <c r="P258" s="108"/>
      <c r="Q258" s="108"/>
      <c r="R258" s="108"/>
      <c r="S258" s="108"/>
      <c r="T258" s="108"/>
      <c r="U258" s="108"/>
      <c r="V258" s="108"/>
      <c r="W258" s="109"/>
      <c r="X258" s="107"/>
      <c r="Y258" s="108"/>
      <c r="Z258" s="108"/>
      <c r="AA258" s="108"/>
      <c r="AB258" s="108"/>
      <c r="AC258" s="108"/>
      <c r="AD258" s="108"/>
      <c r="AE258" s="108"/>
      <c r="AF258" s="108"/>
      <c r="AG258" s="109"/>
      <c r="AH258" s="107"/>
      <c r="AI258" s="108"/>
      <c r="AJ258" s="108"/>
      <c r="AK258" s="108"/>
      <c r="AL258" s="108"/>
      <c r="AM258" s="108"/>
      <c r="AN258" s="108"/>
      <c r="AO258" s="108"/>
      <c r="AP258" s="108"/>
      <c r="AQ258" s="109"/>
      <c r="AR258" s="96"/>
      <c r="AS258" s="97"/>
      <c r="AT258" s="97"/>
      <c r="AU258" s="97"/>
      <c r="AV258" s="97"/>
      <c r="AW258" s="97"/>
      <c r="AX258" s="97"/>
      <c r="AY258" s="97"/>
      <c r="AZ258" s="97"/>
      <c r="BA258" s="97"/>
      <c r="BB258" s="97"/>
      <c r="BC258" s="97"/>
      <c r="BD258" s="98" t="b">
        <f>IF(COUNTIF(EX13,"10"),"✓")</f>
        <v>0</v>
      </c>
      <c r="BE258" s="100">
        <f>COUNTIF(D259:BC259,"*")</f>
        <v>0</v>
      </c>
    </row>
    <row r="259" spans="2:57" ht="14.45" customHeight="1" x14ac:dyDescent="0.25">
      <c r="B259" s="79"/>
      <c r="C259" s="105"/>
      <c r="D259" s="66"/>
      <c r="E259" s="64"/>
      <c r="F259" s="64"/>
      <c r="G259" s="64"/>
      <c r="H259" s="64"/>
      <c r="I259" s="64"/>
      <c r="J259" s="64"/>
      <c r="K259" s="64"/>
      <c r="L259" s="64"/>
      <c r="M259" s="67"/>
      <c r="N259" s="66"/>
      <c r="O259" s="64"/>
      <c r="P259" s="64"/>
      <c r="Q259" s="64"/>
      <c r="R259" s="64"/>
      <c r="S259" s="64"/>
      <c r="T259" s="64"/>
      <c r="U259" s="64"/>
      <c r="V259" s="64"/>
      <c r="W259" s="67"/>
      <c r="X259" s="66"/>
      <c r="Y259" s="64"/>
      <c r="Z259" s="64"/>
      <c r="AA259" s="64"/>
      <c r="AB259" s="64"/>
      <c r="AC259" s="64"/>
      <c r="AD259" s="64"/>
      <c r="AE259" s="64"/>
      <c r="AF259" s="64"/>
      <c r="AG259" s="67"/>
      <c r="AH259" s="66"/>
      <c r="AI259" s="64"/>
      <c r="AJ259" s="64"/>
      <c r="AK259" s="64"/>
      <c r="AL259" s="64"/>
      <c r="AM259" s="64"/>
      <c r="AN259" s="64"/>
      <c r="AO259" s="64"/>
      <c r="AP259" s="64"/>
      <c r="AQ259" s="65"/>
      <c r="AR259" s="66"/>
      <c r="AS259" s="64"/>
      <c r="AT259" s="64"/>
      <c r="AU259" s="64"/>
      <c r="AV259" s="64"/>
      <c r="AW259" s="64"/>
      <c r="AX259" s="64"/>
      <c r="AY259" s="64"/>
      <c r="AZ259" s="64"/>
      <c r="BA259" s="64"/>
      <c r="BB259" s="64"/>
      <c r="BC259" s="65"/>
      <c r="BD259" s="98"/>
      <c r="BE259" s="100"/>
    </row>
    <row r="260" spans="2:57" ht="14.95" customHeight="1" thickBot="1" x14ac:dyDescent="0.3">
      <c r="B260" s="80"/>
      <c r="C260" s="106"/>
      <c r="D260" s="92" t="e">
        <f>VLOOKUP(D258,Data,2,FALSE)</f>
        <v>#N/A</v>
      </c>
      <c r="E260" s="93"/>
      <c r="F260" s="93"/>
      <c r="G260" s="93"/>
      <c r="H260" s="94"/>
      <c r="I260" s="102" t="e">
        <f>VLOOKUP(D258,Data,3,FALSE)</f>
        <v>#N/A</v>
      </c>
      <c r="J260" s="93"/>
      <c r="K260" s="93"/>
      <c r="L260" s="93"/>
      <c r="M260" s="103"/>
      <c r="N260" s="92" t="e">
        <f>VLOOKUP(N258,Data,2,FALSE)</f>
        <v>#N/A</v>
      </c>
      <c r="O260" s="93"/>
      <c r="P260" s="93"/>
      <c r="Q260" s="93"/>
      <c r="R260" s="94"/>
      <c r="S260" s="102" t="e">
        <f>VLOOKUP(N258,Data,3,FALSE)</f>
        <v>#N/A</v>
      </c>
      <c r="T260" s="93"/>
      <c r="U260" s="93"/>
      <c r="V260" s="93"/>
      <c r="W260" s="103"/>
      <c r="X260" s="92" t="e">
        <f>VLOOKUP(X258,Data,2,FALSE)</f>
        <v>#N/A</v>
      </c>
      <c r="Y260" s="93"/>
      <c r="Z260" s="93"/>
      <c r="AA260" s="93"/>
      <c r="AB260" s="94"/>
      <c r="AC260" s="102" t="e">
        <f>VLOOKUP(X258,Data,3,FALSE)</f>
        <v>#N/A</v>
      </c>
      <c r="AD260" s="93"/>
      <c r="AE260" s="93"/>
      <c r="AF260" s="93"/>
      <c r="AG260" s="103"/>
      <c r="AH260" s="92" t="e">
        <f>VLOOKUP(AH258,Data,2,FALSE)</f>
        <v>#N/A</v>
      </c>
      <c r="AI260" s="93"/>
      <c r="AJ260" s="93"/>
      <c r="AK260" s="93"/>
      <c r="AL260" s="94"/>
      <c r="AM260" s="102" t="e">
        <f>VLOOKUP(AH258,Data,3,FALSE)</f>
        <v>#N/A</v>
      </c>
      <c r="AN260" s="93"/>
      <c r="AO260" s="93"/>
      <c r="AP260" s="93"/>
      <c r="AQ260" s="103"/>
      <c r="AR260" s="92" t="e">
        <f>VLOOKUP(AR258,Data,2,FALSE)</f>
        <v>#N/A</v>
      </c>
      <c r="AS260" s="93"/>
      <c r="AT260" s="93"/>
      <c r="AU260" s="93"/>
      <c r="AV260" s="93"/>
      <c r="AW260" s="94"/>
      <c r="AX260" s="92" t="e">
        <f>VLOOKUP(AR258,Data,3,FALSE)</f>
        <v>#N/A</v>
      </c>
      <c r="AY260" s="93"/>
      <c r="AZ260" s="93"/>
      <c r="BA260" s="93"/>
      <c r="BB260" s="93"/>
      <c r="BC260" s="93"/>
      <c r="BD260" s="99"/>
      <c r="BE260" s="101"/>
    </row>
    <row r="261" spans="2:57" ht="14.45" customHeight="1" x14ac:dyDescent="0.25">
      <c r="B261" s="78">
        <v>86</v>
      </c>
      <c r="C261" s="104"/>
      <c r="D261" s="107"/>
      <c r="E261" s="108"/>
      <c r="F261" s="108"/>
      <c r="G261" s="108"/>
      <c r="H261" s="108"/>
      <c r="I261" s="108"/>
      <c r="J261" s="108"/>
      <c r="K261" s="108"/>
      <c r="L261" s="108"/>
      <c r="M261" s="109"/>
      <c r="N261" s="107"/>
      <c r="O261" s="108"/>
      <c r="P261" s="108"/>
      <c r="Q261" s="108"/>
      <c r="R261" s="108"/>
      <c r="S261" s="108"/>
      <c r="T261" s="108"/>
      <c r="U261" s="108"/>
      <c r="V261" s="108"/>
      <c r="W261" s="109"/>
      <c r="X261" s="107"/>
      <c r="Y261" s="108"/>
      <c r="Z261" s="108"/>
      <c r="AA261" s="108"/>
      <c r="AB261" s="108"/>
      <c r="AC261" s="108"/>
      <c r="AD261" s="108"/>
      <c r="AE261" s="108"/>
      <c r="AF261" s="108"/>
      <c r="AG261" s="109"/>
      <c r="AH261" s="107"/>
      <c r="AI261" s="108"/>
      <c r="AJ261" s="108"/>
      <c r="AK261" s="108"/>
      <c r="AL261" s="108"/>
      <c r="AM261" s="108"/>
      <c r="AN261" s="108"/>
      <c r="AO261" s="108"/>
      <c r="AP261" s="108"/>
      <c r="AQ261" s="109"/>
      <c r="AR261" s="96"/>
      <c r="AS261" s="97"/>
      <c r="AT261" s="97"/>
      <c r="AU261" s="97"/>
      <c r="AV261" s="97"/>
      <c r="AW261" s="97"/>
      <c r="AX261" s="97"/>
      <c r="AY261" s="97"/>
      <c r="AZ261" s="97"/>
      <c r="BA261" s="97"/>
      <c r="BB261" s="97"/>
      <c r="BC261" s="97"/>
      <c r="BD261" s="98" t="b">
        <f>IF(COUNTIF(EY13,"10"),"✓")</f>
        <v>0</v>
      </c>
      <c r="BE261" s="100">
        <f>COUNTIF(D262:BC262,"*")</f>
        <v>0</v>
      </c>
    </row>
    <row r="262" spans="2:57" ht="14.45" customHeight="1" x14ac:dyDescent="0.25">
      <c r="B262" s="79"/>
      <c r="C262" s="105"/>
      <c r="D262" s="66"/>
      <c r="E262" s="64"/>
      <c r="F262" s="64"/>
      <c r="G262" s="64"/>
      <c r="H262" s="64"/>
      <c r="I262" s="64"/>
      <c r="J262" s="64"/>
      <c r="K262" s="64"/>
      <c r="L262" s="64"/>
      <c r="M262" s="67"/>
      <c r="N262" s="66"/>
      <c r="O262" s="64"/>
      <c r="P262" s="64"/>
      <c r="Q262" s="64"/>
      <c r="R262" s="64"/>
      <c r="S262" s="64"/>
      <c r="T262" s="64"/>
      <c r="U262" s="64"/>
      <c r="V262" s="64"/>
      <c r="W262" s="67"/>
      <c r="X262" s="66"/>
      <c r="Y262" s="64"/>
      <c r="Z262" s="64"/>
      <c r="AA262" s="64"/>
      <c r="AB262" s="64"/>
      <c r="AC262" s="64"/>
      <c r="AD262" s="64"/>
      <c r="AE262" s="64"/>
      <c r="AF262" s="64"/>
      <c r="AG262" s="67"/>
      <c r="AH262" s="66"/>
      <c r="AI262" s="64"/>
      <c r="AJ262" s="64"/>
      <c r="AK262" s="64"/>
      <c r="AL262" s="64"/>
      <c r="AM262" s="64"/>
      <c r="AN262" s="64"/>
      <c r="AO262" s="64"/>
      <c r="AP262" s="64"/>
      <c r="AQ262" s="65"/>
      <c r="AR262" s="66"/>
      <c r="AS262" s="64"/>
      <c r="AT262" s="64"/>
      <c r="AU262" s="64"/>
      <c r="AV262" s="64"/>
      <c r="AW262" s="64"/>
      <c r="AX262" s="64"/>
      <c r="AY262" s="64"/>
      <c r="AZ262" s="64"/>
      <c r="BA262" s="64"/>
      <c r="BB262" s="64"/>
      <c r="BC262" s="65"/>
      <c r="BD262" s="98"/>
      <c r="BE262" s="100"/>
    </row>
    <row r="263" spans="2:57" ht="14.95" customHeight="1" thickBot="1" x14ac:dyDescent="0.3">
      <c r="B263" s="80"/>
      <c r="C263" s="106"/>
      <c r="D263" s="92" t="e">
        <f>VLOOKUP(D261,Data,2,FALSE)</f>
        <v>#N/A</v>
      </c>
      <c r="E263" s="93"/>
      <c r="F263" s="93"/>
      <c r="G263" s="93"/>
      <c r="H263" s="94"/>
      <c r="I263" s="102" t="e">
        <f>VLOOKUP(D261,Data,3,FALSE)</f>
        <v>#N/A</v>
      </c>
      <c r="J263" s="93"/>
      <c r="K263" s="93"/>
      <c r="L263" s="93"/>
      <c r="M263" s="103"/>
      <c r="N263" s="92" t="e">
        <f>VLOOKUP(N261,Data,2,FALSE)</f>
        <v>#N/A</v>
      </c>
      <c r="O263" s="93"/>
      <c r="P263" s="93"/>
      <c r="Q263" s="93"/>
      <c r="R263" s="94"/>
      <c r="S263" s="102" t="e">
        <f>VLOOKUP(N261,Data,3,FALSE)</f>
        <v>#N/A</v>
      </c>
      <c r="T263" s="93"/>
      <c r="U263" s="93"/>
      <c r="V263" s="93"/>
      <c r="W263" s="103"/>
      <c r="X263" s="92" t="e">
        <f>VLOOKUP(X261,Data,2,FALSE)</f>
        <v>#N/A</v>
      </c>
      <c r="Y263" s="93"/>
      <c r="Z263" s="93"/>
      <c r="AA263" s="93"/>
      <c r="AB263" s="94"/>
      <c r="AC263" s="102" t="e">
        <f>VLOOKUP(X261,Data,3,FALSE)</f>
        <v>#N/A</v>
      </c>
      <c r="AD263" s="93"/>
      <c r="AE263" s="93"/>
      <c r="AF263" s="93"/>
      <c r="AG263" s="103"/>
      <c r="AH263" s="92" t="e">
        <f>VLOOKUP(AH261,Data,2,FALSE)</f>
        <v>#N/A</v>
      </c>
      <c r="AI263" s="93"/>
      <c r="AJ263" s="93"/>
      <c r="AK263" s="93"/>
      <c r="AL263" s="94"/>
      <c r="AM263" s="102" t="e">
        <f>VLOOKUP(AH261,Data,3,FALSE)</f>
        <v>#N/A</v>
      </c>
      <c r="AN263" s="93"/>
      <c r="AO263" s="93"/>
      <c r="AP263" s="93"/>
      <c r="AQ263" s="103"/>
      <c r="AR263" s="92" t="e">
        <f>VLOOKUP(AR261,Data,2,FALSE)</f>
        <v>#N/A</v>
      </c>
      <c r="AS263" s="93"/>
      <c r="AT263" s="93"/>
      <c r="AU263" s="93"/>
      <c r="AV263" s="93"/>
      <c r="AW263" s="94"/>
      <c r="AX263" s="92" t="e">
        <f>VLOOKUP(AR261,Data,3,FALSE)</f>
        <v>#N/A</v>
      </c>
      <c r="AY263" s="93"/>
      <c r="AZ263" s="93"/>
      <c r="BA263" s="93"/>
      <c r="BB263" s="93"/>
      <c r="BC263" s="93"/>
      <c r="BD263" s="99"/>
      <c r="BE263" s="101"/>
    </row>
    <row r="264" spans="2:57" ht="14.45" customHeight="1" x14ac:dyDescent="0.25">
      <c r="B264" s="78">
        <v>87</v>
      </c>
      <c r="C264" s="104"/>
      <c r="D264" s="107"/>
      <c r="E264" s="108"/>
      <c r="F264" s="108"/>
      <c r="G264" s="108"/>
      <c r="H264" s="108"/>
      <c r="I264" s="108"/>
      <c r="J264" s="108"/>
      <c r="K264" s="108"/>
      <c r="L264" s="108"/>
      <c r="M264" s="109"/>
      <c r="N264" s="107"/>
      <c r="O264" s="108"/>
      <c r="P264" s="108"/>
      <c r="Q264" s="108"/>
      <c r="R264" s="108"/>
      <c r="S264" s="108"/>
      <c r="T264" s="108"/>
      <c r="U264" s="108"/>
      <c r="V264" s="108"/>
      <c r="W264" s="109"/>
      <c r="X264" s="107"/>
      <c r="Y264" s="108"/>
      <c r="Z264" s="108"/>
      <c r="AA264" s="108"/>
      <c r="AB264" s="108"/>
      <c r="AC264" s="108"/>
      <c r="AD264" s="108"/>
      <c r="AE264" s="108"/>
      <c r="AF264" s="108"/>
      <c r="AG264" s="109"/>
      <c r="AH264" s="107"/>
      <c r="AI264" s="108"/>
      <c r="AJ264" s="108"/>
      <c r="AK264" s="108"/>
      <c r="AL264" s="108"/>
      <c r="AM264" s="108"/>
      <c r="AN264" s="108"/>
      <c r="AO264" s="108"/>
      <c r="AP264" s="108"/>
      <c r="AQ264" s="109"/>
      <c r="AR264" s="96"/>
      <c r="AS264" s="97"/>
      <c r="AT264" s="97"/>
      <c r="AU264" s="97"/>
      <c r="AV264" s="97"/>
      <c r="AW264" s="97"/>
      <c r="AX264" s="97"/>
      <c r="AY264" s="97"/>
      <c r="AZ264" s="97"/>
      <c r="BA264" s="97"/>
      <c r="BB264" s="97"/>
      <c r="BC264" s="97"/>
      <c r="BD264" s="98" t="b">
        <f>IF(COUNTIF(EZ13,"10"),"✓")</f>
        <v>0</v>
      </c>
      <c r="BE264" s="100">
        <f>COUNTIF(D265:BC265,"*")</f>
        <v>0</v>
      </c>
    </row>
    <row r="265" spans="2:57" ht="14.45" customHeight="1" x14ac:dyDescent="0.25">
      <c r="B265" s="79"/>
      <c r="C265" s="105"/>
      <c r="D265" s="66"/>
      <c r="E265" s="64"/>
      <c r="F265" s="64"/>
      <c r="G265" s="64"/>
      <c r="H265" s="64"/>
      <c r="I265" s="64"/>
      <c r="J265" s="64"/>
      <c r="K265" s="64"/>
      <c r="L265" s="64"/>
      <c r="M265" s="67"/>
      <c r="N265" s="66"/>
      <c r="O265" s="64"/>
      <c r="P265" s="64"/>
      <c r="Q265" s="64"/>
      <c r="R265" s="64"/>
      <c r="S265" s="64"/>
      <c r="T265" s="64"/>
      <c r="U265" s="64"/>
      <c r="V265" s="64"/>
      <c r="W265" s="67"/>
      <c r="X265" s="66"/>
      <c r="Y265" s="64"/>
      <c r="Z265" s="64"/>
      <c r="AA265" s="64"/>
      <c r="AB265" s="64"/>
      <c r="AC265" s="64"/>
      <c r="AD265" s="64"/>
      <c r="AE265" s="64"/>
      <c r="AF265" s="64"/>
      <c r="AG265" s="67"/>
      <c r="AH265" s="66"/>
      <c r="AI265" s="64"/>
      <c r="AJ265" s="64"/>
      <c r="AK265" s="64"/>
      <c r="AL265" s="64"/>
      <c r="AM265" s="64"/>
      <c r="AN265" s="64"/>
      <c r="AO265" s="64"/>
      <c r="AP265" s="64"/>
      <c r="AQ265" s="65"/>
      <c r="AR265" s="66"/>
      <c r="AS265" s="64"/>
      <c r="AT265" s="64"/>
      <c r="AU265" s="64"/>
      <c r="AV265" s="64"/>
      <c r="AW265" s="64"/>
      <c r="AX265" s="64"/>
      <c r="AY265" s="64"/>
      <c r="AZ265" s="64"/>
      <c r="BA265" s="64"/>
      <c r="BB265" s="64"/>
      <c r="BC265" s="65"/>
      <c r="BD265" s="98"/>
      <c r="BE265" s="100"/>
    </row>
    <row r="266" spans="2:57" ht="14.95" customHeight="1" thickBot="1" x14ac:dyDescent="0.3">
      <c r="B266" s="80"/>
      <c r="C266" s="106"/>
      <c r="D266" s="92" t="e">
        <f>VLOOKUP(D264,Data,2,FALSE)</f>
        <v>#N/A</v>
      </c>
      <c r="E266" s="93"/>
      <c r="F266" s="93"/>
      <c r="G266" s="93"/>
      <c r="H266" s="94"/>
      <c r="I266" s="102" t="e">
        <f>VLOOKUP(D264,Data,3,FALSE)</f>
        <v>#N/A</v>
      </c>
      <c r="J266" s="93"/>
      <c r="K266" s="93"/>
      <c r="L266" s="93"/>
      <c r="M266" s="103"/>
      <c r="N266" s="92" t="e">
        <f>VLOOKUP(N264,Data,2,FALSE)</f>
        <v>#N/A</v>
      </c>
      <c r="O266" s="93"/>
      <c r="P266" s="93"/>
      <c r="Q266" s="93"/>
      <c r="R266" s="94"/>
      <c r="S266" s="102" t="e">
        <f>VLOOKUP(N264,Data,3,FALSE)</f>
        <v>#N/A</v>
      </c>
      <c r="T266" s="93"/>
      <c r="U266" s="93"/>
      <c r="V266" s="93"/>
      <c r="W266" s="103"/>
      <c r="X266" s="92" t="e">
        <f>VLOOKUP(X264,Data,2,FALSE)</f>
        <v>#N/A</v>
      </c>
      <c r="Y266" s="93"/>
      <c r="Z266" s="93"/>
      <c r="AA266" s="93"/>
      <c r="AB266" s="94"/>
      <c r="AC266" s="102" t="e">
        <f>VLOOKUP(X264,Data,3,FALSE)</f>
        <v>#N/A</v>
      </c>
      <c r="AD266" s="93"/>
      <c r="AE266" s="93"/>
      <c r="AF266" s="93"/>
      <c r="AG266" s="103"/>
      <c r="AH266" s="92" t="e">
        <f>VLOOKUP(AH264,Data,2,FALSE)</f>
        <v>#N/A</v>
      </c>
      <c r="AI266" s="93"/>
      <c r="AJ266" s="93"/>
      <c r="AK266" s="93"/>
      <c r="AL266" s="94"/>
      <c r="AM266" s="102" t="e">
        <f>VLOOKUP(AH264,Data,3,FALSE)</f>
        <v>#N/A</v>
      </c>
      <c r="AN266" s="93"/>
      <c r="AO266" s="93"/>
      <c r="AP266" s="93"/>
      <c r="AQ266" s="103"/>
      <c r="AR266" s="92" t="e">
        <f>VLOOKUP(AR264,Data,2,FALSE)</f>
        <v>#N/A</v>
      </c>
      <c r="AS266" s="93"/>
      <c r="AT266" s="93"/>
      <c r="AU266" s="93"/>
      <c r="AV266" s="93"/>
      <c r="AW266" s="94"/>
      <c r="AX266" s="92" t="e">
        <f>VLOOKUP(AR264,Data,3,FALSE)</f>
        <v>#N/A</v>
      </c>
      <c r="AY266" s="93"/>
      <c r="AZ266" s="93"/>
      <c r="BA266" s="93"/>
      <c r="BB266" s="93"/>
      <c r="BC266" s="93"/>
      <c r="BD266" s="99"/>
      <c r="BE266" s="101"/>
    </row>
    <row r="267" spans="2:57" ht="14.45" customHeight="1" x14ac:dyDescent="0.25">
      <c r="B267" s="78">
        <v>88</v>
      </c>
      <c r="C267" s="104"/>
      <c r="D267" s="107"/>
      <c r="E267" s="108"/>
      <c r="F267" s="108"/>
      <c r="G267" s="108"/>
      <c r="H267" s="108"/>
      <c r="I267" s="108"/>
      <c r="J267" s="108"/>
      <c r="K267" s="108"/>
      <c r="L267" s="108"/>
      <c r="M267" s="109"/>
      <c r="N267" s="107"/>
      <c r="O267" s="108"/>
      <c r="P267" s="108"/>
      <c r="Q267" s="108"/>
      <c r="R267" s="108"/>
      <c r="S267" s="108"/>
      <c r="T267" s="108"/>
      <c r="U267" s="108"/>
      <c r="V267" s="108"/>
      <c r="W267" s="109"/>
      <c r="X267" s="107"/>
      <c r="Y267" s="108"/>
      <c r="Z267" s="108"/>
      <c r="AA267" s="108"/>
      <c r="AB267" s="108"/>
      <c r="AC267" s="108"/>
      <c r="AD267" s="108"/>
      <c r="AE267" s="108"/>
      <c r="AF267" s="108"/>
      <c r="AG267" s="109"/>
      <c r="AH267" s="107"/>
      <c r="AI267" s="108"/>
      <c r="AJ267" s="108"/>
      <c r="AK267" s="108"/>
      <c r="AL267" s="108"/>
      <c r="AM267" s="108"/>
      <c r="AN267" s="108"/>
      <c r="AO267" s="108"/>
      <c r="AP267" s="108"/>
      <c r="AQ267" s="109"/>
      <c r="AR267" s="96"/>
      <c r="AS267" s="97"/>
      <c r="AT267" s="97"/>
      <c r="AU267" s="97"/>
      <c r="AV267" s="97"/>
      <c r="AW267" s="97"/>
      <c r="AX267" s="97"/>
      <c r="AY267" s="97"/>
      <c r="AZ267" s="97"/>
      <c r="BA267" s="97"/>
      <c r="BB267" s="97"/>
      <c r="BC267" s="97"/>
      <c r="BD267" s="98" t="b">
        <f>IF(COUNTIF(FA13,"10"),"✓")</f>
        <v>0</v>
      </c>
      <c r="BE267" s="100">
        <f>COUNTIF(D268:BC268,"*")</f>
        <v>0</v>
      </c>
    </row>
    <row r="268" spans="2:57" ht="14.45" customHeight="1" x14ac:dyDescent="0.25">
      <c r="B268" s="79"/>
      <c r="C268" s="105"/>
      <c r="D268" s="66"/>
      <c r="E268" s="64"/>
      <c r="F268" s="64"/>
      <c r="G268" s="64"/>
      <c r="H268" s="64"/>
      <c r="I268" s="64"/>
      <c r="J268" s="64"/>
      <c r="K268" s="64"/>
      <c r="L268" s="64"/>
      <c r="M268" s="67"/>
      <c r="N268" s="66"/>
      <c r="O268" s="64"/>
      <c r="P268" s="64"/>
      <c r="Q268" s="64"/>
      <c r="R268" s="64"/>
      <c r="S268" s="64"/>
      <c r="T268" s="64"/>
      <c r="U268" s="64"/>
      <c r="V268" s="64"/>
      <c r="W268" s="67"/>
      <c r="X268" s="66"/>
      <c r="Y268" s="64"/>
      <c r="Z268" s="64"/>
      <c r="AA268" s="64"/>
      <c r="AB268" s="64"/>
      <c r="AC268" s="64"/>
      <c r="AD268" s="64"/>
      <c r="AE268" s="64"/>
      <c r="AF268" s="64"/>
      <c r="AG268" s="67"/>
      <c r="AH268" s="66"/>
      <c r="AI268" s="64"/>
      <c r="AJ268" s="64"/>
      <c r="AK268" s="64"/>
      <c r="AL268" s="64"/>
      <c r="AM268" s="64"/>
      <c r="AN268" s="64"/>
      <c r="AO268" s="64"/>
      <c r="AP268" s="64"/>
      <c r="AQ268" s="65"/>
      <c r="AR268" s="66"/>
      <c r="AS268" s="64"/>
      <c r="AT268" s="64"/>
      <c r="AU268" s="64"/>
      <c r="AV268" s="64"/>
      <c r="AW268" s="64"/>
      <c r="AX268" s="64"/>
      <c r="AY268" s="64"/>
      <c r="AZ268" s="64"/>
      <c r="BA268" s="64"/>
      <c r="BB268" s="64"/>
      <c r="BC268" s="65"/>
      <c r="BD268" s="98"/>
      <c r="BE268" s="100"/>
    </row>
    <row r="269" spans="2:57" ht="14.95" customHeight="1" thickBot="1" x14ac:dyDescent="0.3">
      <c r="B269" s="80"/>
      <c r="C269" s="106"/>
      <c r="D269" s="92" t="e">
        <f>VLOOKUP(D267,Data,2,FALSE)</f>
        <v>#N/A</v>
      </c>
      <c r="E269" s="93"/>
      <c r="F269" s="93"/>
      <c r="G269" s="93"/>
      <c r="H269" s="94"/>
      <c r="I269" s="102" t="e">
        <f>VLOOKUP(D267,Data,3,FALSE)</f>
        <v>#N/A</v>
      </c>
      <c r="J269" s="93"/>
      <c r="K269" s="93"/>
      <c r="L269" s="93"/>
      <c r="M269" s="103"/>
      <c r="N269" s="92" t="e">
        <f>VLOOKUP(N267,Data,2,FALSE)</f>
        <v>#N/A</v>
      </c>
      <c r="O269" s="93"/>
      <c r="P269" s="93"/>
      <c r="Q269" s="93"/>
      <c r="R269" s="94"/>
      <c r="S269" s="102" t="e">
        <f>VLOOKUP(N267,Data,3,FALSE)</f>
        <v>#N/A</v>
      </c>
      <c r="T269" s="93"/>
      <c r="U269" s="93"/>
      <c r="V269" s="93"/>
      <c r="W269" s="103"/>
      <c r="X269" s="92" t="e">
        <f>VLOOKUP(X267,Data,2,FALSE)</f>
        <v>#N/A</v>
      </c>
      <c r="Y269" s="93"/>
      <c r="Z269" s="93"/>
      <c r="AA269" s="93"/>
      <c r="AB269" s="94"/>
      <c r="AC269" s="102" t="e">
        <f>VLOOKUP(X267,Data,3,FALSE)</f>
        <v>#N/A</v>
      </c>
      <c r="AD269" s="93"/>
      <c r="AE269" s="93"/>
      <c r="AF269" s="93"/>
      <c r="AG269" s="103"/>
      <c r="AH269" s="92" t="e">
        <f>VLOOKUP(AH267,Data,2,FALSE)</f>
        <v>#N/A</v>
      </c>
      <c r="AI269" s="93"/>
      <c r="AJ269" s="93"/>
      <c r="AK269" s="93"/>
      <c r="AL269" s="94"/>
      <c r="AM269" s="102" t="e">
        <f>VLOOKUP(AH267,Data,3,FALSE)</f>
        <v>#N/A</v>
      </c>
      <c r="AN269" s="93"/>
      <c r="AO269" s="93"/>
      <c r="AP269" s="93"/>
      <c r="AQ269" s="103"/>
      <c r="AR269" s="92" t="e">
        <f>VLOOKUP(AR267,Data,2,FALSE)</f>
        <v>#N/A</v>
      </c>
      <c r="AS269" s="93"/>
      <c r="AT269" s="93"/>
      <c r="AU269" s="93"/>
      <c r="AV269" s="93"/>
      <c r="AW269" s="94"/>
      <c r="AX269" s="92" t="e">
        <f>VLOOKUP(AR267,Data,3,FALSE)</f>
        <v>#N/A</v>
      </c>
      <c r="AY269" s="93"/>
      <c r="AZ269" s="93"/>
      <c r="BA269" s="93"/>
      <c r="BB269" s="93"/>
      <c r="BC269" s="93"/>
      <c r="BD269" s="99"/>
      <c r="BE269" s="101"/>
    </row>
    <row r="270" spans="2:57" ht="14.45" customHeight="1" x14ac:dyDescent="0.25">
      <c r="B270" s="78">
        <v>89</v>
      </c>
      <c r="C270" s="104"/>
      <c r="D270" s="107"/>
      <c r="E270" s="108"/>
      <c r="F270" s="108"/>
      <c r="G270" s="108"/>
      <c r="H270" s="108"/>
      <c r="I270" s="108"/>
      <c r="J270" s="108"/>
      <c r="K270" s="108"/>
      <c r="L270" s="108"/>
      <c r="M270" s="109"/>
      <c r="N270" s="107"/>
      <c r="O270" s="108"/>
      <c r="P270" s="108"/>
      <c r="Q270" s="108"/>
      <c r="R270" s="108"/>
      <c r="S270" s="108"/>
      <c r="T270" s="108"/>
      <c r="U270" s="108"/>
      <c r="V270" s="108"/>
      <c r="W270" s="109"/>
      <c r="X270" s="107"/>
      <c r="Y270" s="108"/>
      <c r="Z270" s="108"/>
      <c r="AA270" s="108"/>
      <c r="AB270" s="108"/>
      <c r="AC270" s="108"/>
      <c r="AD270" s="108"/>
      <c r="AE270" s="108"/>
      <c r="AF270" s="108"/>
      <c r="AG270" s="109"/>
      <c r="AH270" s="107"/>
      <c r="AI270" s="108"/>
      <c r="AJ270" s="108"/>
      <c r="AK270" s="108"/>
      <c r="AL270" s="108"/>
      <c r="AM270" s="108"/>
      <c r="AN270" s="108"/>
      <c r="AO270" s="108"/>
      <c r="AP270" s="108"/>
      <c r="AQ270" s="109"/>
      <c r="AR270" s="96"/>
      <c r="AS270" s="97"/>
      <c r="AT270" s="97"/>
      <c r="AU270" s="97"/>
      <c r="AV270" s="97"/>
      <c r="AW270" s="97"/>
      <c r="AX270" s="97"/>
      <c r="AY270" s="97"/>
      <c r="AZ270" s="97"/>
      <c r="BA270" s="97"/>
      <c r="BB270" s="97"/>
      <c r="BC270" s="97"/>
      <c r="BD270" s="98" t="b">
        <f>IF(COUNTIF(FB13,"10"),"✓")</f>
        <v>0</v>
      </c>
      <c r="BE270" s="100">
        <f>COUNTIF(D271:BC271,"*")</f>
        <v>0</v>
      </c>
    </row>
    <row r="271" spans="2:57" ht="14.45" customHeight="1" x14ac:dyDescent="0.25">
      <c r="B271" s="79"/>
      <c r="C271" s="105"/>
      <c r="D271" s="66"/>
      <c r="E271" s="64"/>
      <c r="F271" s="64"/>
      <c r="G271" s="64"/>
      <c r="H271" s="64"/>
      <c r="I271" s="64"/>
      <c r="J271" s="64"/>
      <c r="K271" s="64"/>
      <c r="L271" s="64"/>
      <c r="M271" s="67"/>
      <c r="N271" s="66"/>
      <c r="O271" s="64"/>
      <c r="P271" s="64"/>
      <c r="Q271" s="64"/>
      <c r="R271" s="64"/>
      <c r="S271" s="64"/>
      <c r="T271" s="64"/>
      <c r="U271" s="64"/>
      <c r="V271" s="64"/>
      <c r="W271" s="67"/>
      <c r="X271" s="66"/>
      <c r="Y271" s="64"/>
      <c r="Z271" s="64"/>
      <c r="AA271" s="64"/>
      <c r="AB271" s="64"/>
      <c r="AC271" s="64"/>
      <c r="AD271" s="64"/>
      <c r="AE271" s="64"/>
      <c r="AF271" s="64"/>
      <c r="AG271" s="67"/>
      <c r="AH271" s="66"/>
      <c r="AI271" s="64"/>
      <c r="AJ271" s="64"/>
      <c r="AK271" s="64"/>
      <c r="AL271" s="64"/>
      <c r="AM271" s="64"/>
      <c r="AN271" s="64"/>
      <c r="AO271" s="64"/>
      <c r="AP271" s="64"/>
      <c r="AQ271" s="65"/>
      <c r="AR271" s="66"/>
      <c r="AS271" s="64"/>
      <c r="AT271" s="64"/>
      <c r="AU271" s="64"/>
      <c r="AV271" s="64"/>
      <c r="AW271" s="64"/>
      <c r="AX271" s="64"/>
      <c r="AY271" s="64"/>
      <c r="AZ271" s="64"/>
      <c r="BA271" s="64"/>
      <c r="BB271" s="64"/>
      <c r="BC271" s="65"/>
      <c r="BD271" s="98"/>
      <c r="BE271" s="100"/>
    </row>
    <row r="272" spans="2:57" ht="14.95" customHeight="1" thickBot="1" x14ac:dyDescent="0.3">
      <c r="B272" s="80"/>
      <c r="C272" s="106"/>
      <c r="D272" s="92" t="e">
        <f>VLOOKUP(D270,Data,2,FALSE)</f>
        <v>#N/A</v>
      </c>
      <c r="E272" s="93"/>
      <c r="F272" s="93"/>
      <c r="G272" s="93"/>
      <c r="H272" s="94"/>
      <c r="I272" s="102" t="e">
        <f>VLOOKUP(D270,Data,3,FALSE)</f>
        <v>#N/A</v>
      </c>
      <c r="J272" s="93"/>
      <c r="K272" s="93"/>
      <c r="L272" s="93"/>
      <c r="M272" s="103"/>
      <c r="N272" s="92" t="e">
        <f>VLOOKUP(N270,Data,2,FALSE)</f>
        <v>#N/A</v>
      </c>
      <c r="O272" s="93"/>
      <c r="P272" s="93"/>
      <c r="Q272" s="93"/>
      <c r="R272" s="94"/>
      <c r="S272" s="102" t="e">
        <f>VLOOKUP(N270,Data,3,FALSE)</f>
        <v>#N/A</v>
      </c>
      <c r="T272" s="93"/>
      <c r="U272" s="93"/>
      <c r="V272" s="93"/>
      <c r="W272" s="103"/>
      <c r="X272" s="92" t="e">
        <f>VLOOKUP(X270,Data,2,FALSE)</f>
        <v>#N/A</v>
      </c>
      <c r="Y272" s="93"/>
      <c r="Z272" s="93"/>
      <c r="AA272" s="93"/>
      <c r="AB272" s="94"/>
      <c r="AC272" s="102" t="e">
        <f>VLOOKUP(X270,Data,3,FALSE)</f>
        <v>#N/A</v>
      </c>
      <c r="AD272" s="93"/>
      <c r="AE272" s="93"/>
      <c r="AF272" s="93"/>
      <c r="AG272" s="103"/>
      <c r="AH272" s="92" t="e">
        <f>VLOOKUP(AH270,Data,2,FALSE)</f>
        <v>#N/A</v>
      </c>
      <c r="AI272" s="93"/>
      <c r="AJ272" s="93"/>
      <c r="AK272" s="93"/>
      <c r="AL272" s="94"/>
      <c r="AM272" s="102" t="e">
        <f>VLOOKUP(AH270,Data,3,FALSE)</f>
        <v>#N/A</v>
      </c>
      <c r="AN272" s="93"/>
      <c r="AO272" s="93"/>
      <c r="AP272" s="93"/>
      <c r="AQ272" s="103"/>
      <c r="AR272" s="92" t="e">
        <f>VLOOKUP(AR270,Data,2,FALSE)</f>
        <v>#N/A</v>
      </c>
      <c r="AS272" s="93"/>
      <c r="AT272" s="93"/>
      <c r="AU272" s="93"/>
      <c r="AV272" s="93"/>
      <c r="AW272" s="94"/>
      <c r="AX272" s="92" t="e">
        <f>VLOOKUP(AR270,Data,3,FALSE)</f>
        <v>#N/A</v>
      </c>
      <c r="AY272" s="93"/>
      <c r="AZ272" s="93"/>
      <c r="BA272" s="93"/>
      <c r="BB272" s="93"/>
      <c r="BC272" s="93"/>
      <c r="BD272" s="99"/>
      <c r="BE272" s="101"/>
    </row>
    <row r="273" spans="2:57" ht="14.45" customHeight="1" x14ac:dyDescent="0.25">
      <c r="B273" s="78">
        <v>90</v>
      </c>
      <c r="C273" s="104"/>
      <c r="D273" s="107"/>
      <c r="E273" s="108"/>
      <c r="F273" s="108"/>
      <c r="G273" s="108"/>
      <c r="H273" s="108"/>
      <c r="I273" s="108"/>
      <c r="J273" s="108"/>
      <c r="K273" s="108"/>
      <c r="L273" s="108"/>
      <c r="M273" s="109"/>
      <c r="N273" s="107"/>
      <c r="O273" s="108"/>
      <c r="P273" s="108"/>
      <c r="Q273" s="108"/>
      <c r="R273" s="108"/>
      <c r="S273" s="108"/>
      <c r="T273" s="108"/>
      <c r="U273" s="108"/>
      <c r="V273" s="108"/>
      <c r="W273" s="109"/>
      <c r="X273" s="107"/>
      <c r="Y273" s="108"/>
      <c r="Z273" s="108"/>
      <c r="AA273" s="108"/>
      <c r="AB273" s="108"/>
      <c r="AC273" s="108"/>
      <c r="AD273" s="108"/>
      <c r="AE273" s="108"/>
      <c r="AF273" s="108"/>
      <c r="AG273" s="109"/>
      <c r="AH273" s="107"/>
      <c r="AI273" s="108"/>
      <c r="AJ273" s="108"/>
      <c r="AK273" s="108"/>
      <c r="AL273" s="108"/>
      <c r="AM273" s="108"/>
      <c r="AN273" s="108"/>
      <c r="AO273" s="108"/>
      <c r="AP273" s="108"/>
      <c r="AQ273" s="109"/>
      <c r="AR273" s="96"/>
      <c r="AS273" s="97"/>
      <c r="AT273" s="97"/>
      <c r="AU273" s="97"/>
      <c r="AV273" s="97"/>
      <c r="AW273" s="97"/>
      <c r="AX273" s="97"/>
      <c r="AY273" s="97"/>
      <c r="AZ273" s="97"/>
      <c r="BA273" s="97"/>
      <c r="BB273" s="97"/>
      <c r="BC273" s="97"/>
      <c r="BD273" s="98" t="b">
        <f>IF(COUNTIF(FC13,"10"),"✓")</f>
        <v>0</v>
      </c>
      <c r="BE273" s="100">
        <f>COUNTIF(D274:BC274,"*")</f>
        <v>0</v>
      </c>
    </row>
    <row r="274" spans="2:57" ht="14.45" customHeight="1" x14ac:dyDescent="0.25">
      <c r="B274" s="79"/>
      <c r="C274" s="105"/>
      <c r="D274" s="66"/>
      <c r="E274" s="64"/>
      <c r="F274" s="64"/>
      <c r="G274" s="64"/>
      <c r="H274" s="64"/>
      <c r="I274" s="64"/>
      <c r="J274" s="64"/>
      <c r="K274" s="64"/>
      <c r="L274" s="64"/>
      <c r="M274" s="67"/>
      <c r="N274" s="66"/>
      <c r="O274" s="64"/>
      <c r="P274" s="64"/>
      <c r="Q274" s="64"/>
      <c r="R274" s="64"/>
      <c r="S274" s="64"/>
      <c r="T274" s="64"/>
      <c r="U274" s="64"/>
      <c r="V274" s="64"/>
      <c r="W274" s="67"/>
      <c r="X274" s="66"/>
      <c r="Y274" s="64"/>
      <c r="Z274" s="64"/>
      <c r="AA274" s="64"/>
      <c r="AB274" s="64"/>
      <c r="AC274" s="64"/>
      <c r="AD274" s="64"/>
      <c r="AE274" s="64"/>
      <c r="AF274" s="64"/>
      <c r="AG274" s="67"/>
      <c r="AH274" s="66"/>
      <c r="AI274" s="64"/>
      <c r="AJ274" s="64"/>
      <c r="AK274" s="64"/>
      <c r="AL274" s="64"/>
      <c r="AM274" s="64"/>
      <c r="AN274" s="64"/>
      <c r="AO274" s="64"/>
      <c r="AP274" s="64"/>
      <c r="AQ274" s="65"/>
      <c r="AR274" s="66"/>
      <c r="AS274" s="64"/>
      <c r="AT274" s="64"/>
      <c r="AU274" s="64"/>
      <c r="AV274" s="64"/>
      <c r="AW274" s="64"/>
      <c r="AX274" s="64"/>
      <c r="AY274" s="64"/>
      <c r="AZ274" s="64"/>
      <c r="BA274" s="64"/>
      <c r="BB274" s="64"/>
      <c r="BC274" s="65"/>
      <c r="BD274" s="98"/>
      <c r="BE274" s="100"/>
    </row>
    <row r="275" spans="2:57" ht="14.95" customHeight="1" thickBot="1" x14ac:dyDescent="0.3">
      <c r="B275" s="80"/>
      <c r="C275" s="106"/>
      <c r="D275" s="92" t="e">
        <f>VLOOKUP(D273,Data,2,FALSE)</f>
        <v>#N/A</v>
      </c>
      <c r="E275" s="93"/>
      <c r="F275" s="93"/>
      <c r="G275" s="93"/>
      <c r="H275" s="94"/>
      <c r="I275" s="102" t="e">
        <f>VLOOKUP(D273,Data,3,FALSE)</f>
        <v>#N/A</v>
      </c>
      <c r="J275" s="93"/>
      <c r="K275" s="93"/>
      <c r="L275" s="93"/>
      <c r="M275" s="103"/>
      <c r="N275" s="92" t="e">
        <f>VLOOKUP(N273,Data,2,FALSE)</f>
        <v>#N/A</v>
      </c>
      <c r="O275" s="93"/>
      <c r="P275" s="93"/>
      <c r="Q275" s="93"/>
      <c r="R275" s="94"/>
      <c r="S275" s="102" t="e">
        <f>VLOOKUP(N273,Data,3,FALSE)</f>
        <v>#N/A</v>
      </c>
      <c r="T275" s="93"/>
      <c r="U275" s="93"/>
      <c r="V275" s="93"/>
      <c r="W275" s="103"/>
      <c r="X275" s="92" t="e">
        <f>VLOOKUP(X273,Data,2,FALSE)</f>
        <v>#N/A</v>
      </c>
      <c r="Y275" s="93"/>
      <c r="Z275" s="93"/>
      <c r="AA275" s="93"/>
      <c r="AB275" s="94"/>
      <c r="AC275" s="102" t="e">
        <f>VLOOKUP(X273,Data,3,FALSE)</f>
        <v>#N/A</v>
      </c>
      <c r="AD275" s="93"/>
      <c r="AE275" s="93"/>
      <c r="AF275" s="93"/>
      <c r="AG275" s="103"/>
      <c r="AH275" s="92" t="e">
        <f>VLOOKUP(AH273,Data,2,FALSE)</f>
        <v>#N/A</v>
      </c>
      <c r="AI275" s="93"/>
      <c r="AJ275" s="93"/>
      <c r="AK275" s="93"/>
      <c r="AL275" s="94"/>
      <c r="AM275" s="102" t="e">
        <f>VLOOKUP(AH273,Data,3,FALSE)</f>
        <v>#N/A</v>
      </c>
      <c r="AN275" s="93"/>
      <c r="AO275" s="93"/>
      <c r="AP275" s="93"/>
      <c r="AQ275" s="103"/>
      <c r="AR275" s="92" t="e">
        <f>VLOOKUP(AR273,Data,2,FALSE)</f>
        <v>#N/A</v>
      </c>
      <c r="AS275" s="93"/>
      <c r="AT275" s="93"/>
      <c r="AU275" s="93"/>
      <c r="AV275" s="93"/>
      <c r="AW275" s="94"/>
      <c r="AX275" s="92" t="e">
        <f>VLOOKUP(AR273,Data,3,FALSE)</f>
        <v>#N/A</v>
      </c>
      <c r="AY275" s="93"/>
      <c r="AZ275" s="93"/>
      <c r="BA275" s="93"/>
      <c r="BB275" s="93"/>
      <c r="BC275" s="93"/>
      <c r="BD275" s="99"/>
      <c r="BE275" s="101"/>
    </row>
    <row r="276" spans="2:57" ht="14.45" customHeight="1" x14ac:dyDescent="0.25">
      <c r="B276" s="78">
        <v>91</v>
      </c>
      <c r="C276" s="104"/>
      <c r="D276" s="107"/>
      <c r="E276" s="108"/>
      <c r="F276" s="108"/>
      <c r="G276" s="108"/>
      <c r="H276" s="108"/>
      <c r="I276" s="108"/>
      <c r="J276" s="108"/>
      <c r="K276" s="108"/>
      <c r="L276" s="108"/>
      <c r="M276" s="109"/>
      <c r="N276" s="107"/>
      <c r="O276" s="108"/>
      <c r="P276" s="108"/>
      <c r="Q276" s="108"/>
      <c r="R276" s="108"/>
      <c r="S276" s="108"/>
      <c r="T276" s="108"/>
      <c r="U276" s="108"/>
      <c r="V276" s="108"/>
      <c r="W276" s="109"/>
      <c r="X276" s="107"/>
      <c r="Y276" s="108"/>
      <c r="Z276" s="108"/>
      <c r="AA276" s="108"/>
      <c r="AB276" s="108"/>
      <c r="AC276" s="108"/>
      <c r="AD276" s="108"/>
      <c r="AE276" s="108"/>
      <c r="AF276" s="108"/>
      <c r="AG276" s="109"/>
      <c r="AH276" s="107"/>
      <c r="AI276" s="108"/>
      <c r="AJ276" s="108"/>
      <c r="AK276" s="108"/>
      <c r="AL276" s="108"/>
      <c r="AM276" s="108"/>
      <c r="AN276" s="108"/>
      <c r="AO276" s="108"/>
      <c r="AP276" s="108"/>
      <c r="AQ276" s="109"/>
      <c r="AR276" s="96"/>
      <c r="AS276" s="97"/>
      <c r="AT276" s="97"/>
      <c r="AU276" s="97"/>
      <c r="AV276" s="97"/>
      <c r="AW276" s="97"/>
      <c r="AX276" s="97"/>
      <c r="AY276" s="97"/>
      <c r="AZ276" s="97"/>
      <c r="BA276" s="97"/>
      <c r="BB276" s="97"/>
      <c r="BC276" s="97"/>
      <c r="BD276" s="98" t="b">
        <f>IF(COUNTIF(FD13,"10"),"✓")</f>
        <v>0</v>
      </c>
      <c r="BE276" s="100">
        <f>COUNTIF(D277:BC277,"*")</f>
        <v>0</v>
      </c>
    </row>
    <row r="277" spans="2:57" ht="14.45" customHeight="1" x14ac:dyDescent="0.25">
      <c r="B277" s="79"/>
      <c r="C277" s="105"/>
      <c r="D277" s="66"/>
      <c r="E277" s="64"/>
      <c r="F277" s="64"/>
      <c r="G277" s="64"/>
      <c r="H277" s="64"/>
      <c r="I277" s="64"/>
      <c r="J277" s="64"/>
      <c r="K277" s="64"/>
      <c r="L277" s="64"/>
      <c r="M277" s="67"/>
      <c r="N277" s="66"/>
      <c r="O277" s="64"/>
      <c r="P277" s="64"/>
      <c r="Q277" s="64"/>
      <c r="R277" s="64"/>
      <c r="S277" s="64"/>
      <c r="T277" s="64"/>
      <c r="U277" s="64"/>
      <c r="V277" s="64"/>
      <c r="W277" s="67"/>
      <c r="X277" s="66"/>
      <c r="Y277" s="64"/>
      <c r="Z277" s="64"/>
      <c r="AA277" s="64"/>
      <c r="AB277" s="64"/>
      <c r="AC277" s="64"/>
      <c r="AD277" s="64"/>
      <c r="AE277" s="64"/>
      <c r="AF277" s="64"/>
      <c r="AG277" s="67"/>
      <c r="AH277" s="66"/>
      <c r="AI277" s="64"/>
      <c r="AJ277" s="64"/>
      <c r="AK277" s="64"/>
      <c r="AL277" s="64"/>
      <c r="AM277" s="64"/>
      <c r="AN277" s="64"/>
      <c r="AO277" s="64"/>
      <c r="AP277" s="64"/>
      <c r="AQ277" s="65"/>
      <c r="AR277" s="66"/>
      <c r="AS277" s="64"/>
      <c r="AT277" s="64"/>
      <c r="AU277" s="64"/>
      <c r="AV277" s="64"/>
      <c r="AW277" s="64"/>
      <c r="AX277" s="64"/>
      <c r="AY277" s="64"/>
      <c r="AZ277" s="64"/>
      <c r="BA277" s="64"/>
      <c r="BB277" s="64"/>
      <c r="BC277" s="65"/>
      <c r="BD277" s="98"/>
      <c r="BE277" s="100"/>
    </row>
    <row r="278" spans="2:57" ht="14.95" customHeight="1" thickBot="1" x14ac:dyDescent="0.3">
      <c r="B278" s="80"/>
      <c r="C278" s="106"/>
      <c r="D278" s="92" t="e">
        <f>VLOOKUP(D276,Data,2,FALSE)</f>
        <v>#N/A</v>
      </c>
      <c r="E278" s="93"/>
      <c r="F278" s="93"/>
      <c r="G278" s="93"/>
      <c r="H278" s="94"/>
      <c r="I278" s="102" t="e">
        <f>VLOOKUP(D276,Data,3,FALSE)</f>
        <v>#N/A</v>
      </c>
      <c r="J278" s="93"/>
      <c r="K278" s="93"/>
      <c r="L278" s="93"/>
      <c r="M278" s="103"/>
      <c r="N278" s="92" t="e">
        <f>VLOOKUP(N276,Data,2,FALSE)</f>
        <v>#N/A</v>
      </c>
      <c r="O278" s="93"/>
      <c r="P278" s="93"/>
      <c r="Q278" s="93"/>
      <c r="R278" s="94"/>
      <c r="S278" s="102" t="e">
        <f>VLOOKUP(N276,Data,3,FALSE)</f>
        <v>#N/A</v>
      </c>
      <c r="T278" s="93"/>
      <c r="U278" s="93"/>
      <c r="V278" s="93"/>
      <c r="W278" s="103"/>
      <c r="X278" s="92" t="e">
        <f>VLOOKUP(X276,Data,2,FALSE)</f>
        <v>#N/A</v>
      </c>
      <c r="Y278" s="93"/>
      <c r="Z278" s="93"/>
      <c r="AA278" s="93"/>
      <c r="AB278" s="94"/>
      <c r="AC278" s="102" t="e">
        <f>VLOOKUP(X276,Data,3,FALSE)</f>
        <v>#N/A</v>
      </c>
      <c r="AD278" s="93"/>
      <c r="AE278" s="93"/>
      <c r="AF278" s="93"/>
      <c r="AG278" s="103"/>
      <c r="AH278" s="92" t="e">
        <f>VLOOKUP(AH276,Data,2,FALSE)</f>
        <v>#N/A</v>
      </c>
      <c r="AI278" s="93"/>
      <c r="AJ278" s="93"/>
      <c r="AK278" s="93"/>
      <c r="AL278" s="94"/>
      <c r="AM278" s="102" t="e">
        <f>VLOOKUP(AH276,Data,3,FALSE)</f>
        <v>#N/A</v>
      </c>
      <c r="AN278" s="93"/>
      <c r="AO278" s="93"/>
      <c r="AP278" s="93"/>
      <c r="AQ278" s="103"/>
      <c r="AR278" s="92" t="e">
        <f>VLOOKUP(AR276,Data,2,FALSE)</f>
        <v>#N/A</v>
      </c>
      <c r="AS278" s="93"/>
      <c r="AT278" s="93"/>
      <c r="AU278" s="93"/>
      <c r="AV278" s="93"/>
      <c r="AW278" s="94"/>
      <c r="AX278" s="92" t="e">
        <f>VLOOKUP(AR276,Data,3,FALSE)</f>
        <v>#N/A</v>
      </c>
      <c r="AY278" s="93"/>
      <c r="AZ278" s="93"/>
      <c r="BA278" s="93"/>
      <c r="BB278" s="93"/>
      <c r="BC278" s="93"/>
      <c r="BD278" s="99"/>
      <c r="BE278" s="101"/>
    </row>
    <row r="279" spans="2:57" ht="14.45" customHeight="1" x14ac:dyDescent="0.25">
      <c r="B279" s="78">
        <v>92</v>
      </c>
      <c r="C279" s="104"/>
      <c r="D279" s="107"/>
      <c r="E279" s="108"/>
      <c r="F279" s="108"/>
      <c r="G279" s="108"/>
      <c r="H279" s="108"/>
      <c r="I279" s="108"/>
      <c r="J279" s="108"/>
      <c r="K279" s="108"/>
      <c r="L279" s="108"/>
      <c r="M279" s="109"/>
      <c r="N279" s="107"/>
      <c r="O279" s="108"/>
      <c r="P279" s="108"/>
      <c r="Q279" s="108"/>
      <c r="R279" s="108"/>
      <c r="S279" s="108"/>
      <c r="T279" s="108"/>
      <c r="U279" s="108"/>
      <c r="V279" s="108"/>
      <c r="W279" s="109"/>
      <c r="X279" s="107"/>
      <c r="Y279" s="108"/>
      <c r="Z279" s="108"/>
      <c r="AA279" s="108"/>
      <c r="AB279" s="108"/>
      <c r="AC279" s="108"/>
      <c r="AD279" s="108"/>
      <c r="AE279" s="108"/>
      <c r="AF279" s="108"/>
      <c r="AG279" s="109"/>
      <c r="AH279" s="107"/>
      <c r="AI279" s="108"/>
      <c r="AJ279" s="108"/>
      <c r="AK279" s="108"/>
      <c r="AL279" s="108"/>
      <c r="AM279" s="108"/>
      <c r="AN279" s="108"/>
      <c r="AO279" s="108"/>
      <c r="AP279" s="108"/>
      <c r="AQ279" s="109"/>
      <c r="AR279" s="96"/>
      <c r="AS279" s="97"/>
      <c r="AT279" s="97"/>
      <c r="AU279" s="97"/>
      <c r="AV279" s="97"/>
      <c r="AW279" s="97"/>
      <c r="AX279" s="97"/>
      <c r="AY279" s="97"/>
      <c r="AZ279" s="97"/>
      <c r="BA279" s="97"/>
      <c r="BB279" s="97"/>
      <c r="BC279" s="97"/>
      <c r="BD279" s="98" t="b">
        <f>IF(COUNTIF(FE13,"10"),"✓")</f>
        <v>0</v>
      </c>
      <c r="BE279" s="100">
        <f>COUNTIF(D280:BC280,"*")</f>
        <v>0</v>
      </c>
    </row>
    <row r="280" spans="2:57" ht="14.45" customHeight="1" x14ac:dyDescent="0.25">
      <c r="B280" s="79"/>
      <c r="C280" s="105"/>
      <c r="D280" s="66"/>
      <c r="E280" s="64"/>
      <c r="F280" s="64"/>
      <c r="G280" s="64"/>
      <c r="H280" s="64"/>
      <c r="I280" s="64"/>
      <c r="J280" s="64"/>
      <c r="K280" s="64"/>
      <c r="L280" s="64"/>
      <c r="M280" s="67"/>
      <c r="N280" s="66"/>
      <c r="O280" s="64"/>
      <c r="P280" s="64"/>
      <c r="Q280" s="64"/>
      <c r="R280" s="64"/>
      <c r="S280" s="64"/>
      <c r="T280" s="64"/>
      <c r="U280" s="64"/>
      <c r="V280" s="64"/>
      <c r="W280" s="67"/>
      <c r="X280" s="66"/>
      <c r="Y280" s="64"/>
      <c r="Z280" s="64"/>
      <c r="AA280" s="64"/>
      <c r="AB280" s="64"/>
      <c r="AC280" s="64"/>
      <c r="AD280" s="64"/>
      <c r="AE280" s="64"/>
      <c r="AF280" s="64"/>
      <c r="AG280" s="67"/>
      <c r="AH280" s="66"/>
      <c r="AI280" s="64"/>
      <c r="AJ280" s="64"/>
      <c r="AK280" s="64"/>
      <c r="AL280" s="64"/>
      <c r="AM280" s="64"/>
      <c r="AN280" s="64"/>
      <c r="AO280" s="64"/>
      <c r="AP280" s="64"/>
      <c r="AQ280" s="65"/>
      <c r="AR280" s="66"/>
      <c r="AS280" s="64"/>
      <c r="AT280" s="64"/>
      <c r="AU280" s="64"/>
      <c r="AV280" s="64"/>
      <c r="AW280" s="64"/>
      <c r="AX280" s="64"/>
      <c r="AY280" s="64"/>
      <c r="AZ280" s="64"/>
      <c r="BA280" s="64"/>
      <c r="BB280" s="64"/>
      <c r="BC280" s="65"/>
      <c r="BD280" s="98"/>
      <c r="BE280" s="100"/>
    </row>
    <row r="281" spans="2:57" ht="14.95" customHeight="1" thickBot="1" x14ac:dyDescent="0.3">
      <c r="B281" s="80"/>
      <c r="C281" s="106"/>
      <c r="D281" s="92" t="e">
        <f>VLOOKUP(D279,Data,2,FALSE)</f>
        <v>#N/A</v>
      </c>
      <c r="E281" s="93"/>
      <c r="F281" s="93"/>
      <c r="G281" s="93"/>
      <c r="H281" s="94"/>
      <c r="I281" s="102" t="e">
        <f>VLOOKUP(D279,Data,3,FALSE)</f>
        <v>#N/A</v>
      </c>
      <c r="J281" s="93"/>
      <c r="K281" s="93"/>
      <c r="L281" s="93"/>
      <c r="M281" s="103"/>
      <c r="N281" s="92" t="e">
        <f>VLOOKUP(N279,Data,2,FALSE)</f>
        <v>#N/A</v>
      </c>
      <c r="O281" s="93"/>
      <c r="P281" s="93"/>
      <c r="Q281" s="93"/>
      <c r="R281" s="94"/>
      <c r="S281" s="102" t="e">
        <f>VLOOKUP(N279,Data,3,FALSE)</f>
        <v>#N/A</v>
      </c>
      <c r="T281" s="93"/>
      <c r="U281" s="93"/>
      <c r="V281" s="93"/>
      <c r="W281" s="103"/>
      <c r="X281" s="92" t="e">
        <f>VLOOKUP(X279,Data,2,FALSE)</f>
        <v>#N/A</v>
      </c>
      <c r="Y281" s="93"/>
      <c r="Z281" s="93"/>
      <c r="AA281" s="93"/>
      <c r="AB281" s="94"/>
      <c r="AC281" s="102" t="e">
        <f>VLOOKUP(X279,Data,3,FALSE)</f>
        <v>#N/A</v>
      </c>
      <c r="AD281" s="93"/>
      <c r="AE281" s="93"/>
      <c r="AF281" s="93"/>
      <c r="AG281" s="103"/>
      <c r="AH281" s="92" t="e">
        <f>VLOOKUP(AH279,Data,2,FALSE)</f>
        <v>#N/A</v>
      </c>
      <c r="AI281" s="93"/>
      <c r="AJ281" s="93"/>
      <c r="AK281" s="93"/>
      <c r="AL281" s="94"/>
      <c r="AM281" s="102" t="e">
        <f>VLOOKUP(AH279,Data,3,FALSE)</f>
        <v>#N/A</v>
      </c>
      <c r="AN281" s="93"/>
      <c r="AO281" s="93"/>
      <c r="AP281" s="93"/>
      <c r="AQ281" s="103"/>
      <c r="AR281" s="92" t="e">
        <f>VLOOKUP(AR279,Data,2,FALSE)</f>
        <v>#N/A</v>
      </c>
      <c r="AS281" s="93"/>
      <c r="AT281" s="93"/>
      <c r="AU281" s="93"/>
      <c r="AV281" s="93"/>
      <c r="AW281" s="94"/>
      <c r="AX281" s="92" t="e">
        <f>VLOOKUP(AR279,Data,3,FALSE)</f>
        <v>#N/A</v>
      </c>
      <c r="AY281" s="93"/>
      <c r="AZ281" s="93"/>
      <c r="BA281" s="93"/>
      <c r="BB281" s="93"/>
      <c r="BC281" s="93"/>
      <c r="BD281" s="99"/>
      <c r="BE281" s="101"/>
    </row>
    <row r="282" spans="2:57" ht="14.45" customHeight="1" x14ac:dyDescent="0.25">
      <c r="B282" s="78">
        <v>93</v>
      </c>
      <c r="C282" s="104"/>
      <c r="D282" s="107"/>
      <c r="E282" s="108"/>
      <c r="F282" s="108"/>
      <c r="G282" s="108"/>
      <c r="H282" s="108"/>
      <c r="I282" s="108"/>
      <c r="J282" s="108"/>
      <c r="K282" s="108"/>
      <c r="L282" s="108"/>
      <c r="M282" s="109"/>
      <c r="N282" s="107"/>
      <c r="O282" s="108"/>
      <c r="P282" s="108"/>
      <c r="Q282" s="108"/>
      <c r="R282" s="108"/>
      <c r="S282" s="108"/>
      <c r="T282" s="108"/>
      <c r="U282" s="108"/>
      <c r="V282" s="108"/>
      <c r="W282" s="109"/>
      <c r="X282" s="107"/>
      <c r="Y282" s="108"/>
      <c r="Z282" s="108"/>
      <c r="AA282" s="108"/>
      <c r="AB282" s="108"/>
      <c r="AC282" s="108"/>
      <c r="AD282" s="108"/>
      <c r="AE282" s="108"/>
      <c r="AF282" s="108"/>
      <c r="AG282" s="109"/>
      <c r="AH282" s="107"/>
      <c r="AI282" s="108"/>
      <c r="AJ282" s="108"/>
      <c r="AK282" s="108"/>
      <c r="AL282" s="108"/>
      <c r="AM282" s="108"/>
      <c r="AN282" s="108"/>
      <c r="AO282" s="108"/>
      <c r="AP282" s="108"/>
      <c r="AQ282" s="109"/>
      <c r="AR282" s="96"/>
      <c r="AS282" s="97"/>
      <c r="AT282" s="97"/>
      <c r="AU282" s="97"/>
      <c r="AV282" s="97"/>
      <c r="AW282" s="97"/>
      <c r="AX282" s="97"/>
      <c r="AY282" s="97"/>
      <c r="AZ282" s="97"/>
      <c r="BA282" s="97"/>
      <c r="BB282" s="97"/>
      <c r="BC282" s="97"/>
      <c r="BD282" s="98" t="b">
        <f>IF(COUNTIF(FF13,"10"),"✓")</f>
        <v>0</v>
      </c>
      <c r="BE282" s="100">
        <f>COUNTIF(D283:BC283,"*")</f>
        <v>0</v>
      </c>
    </row>
    <row r="283" spans="2:57" ht="14.45" customHeight="1" x14ac:dyDescent="0.25">
      <c r="B283" s="79"/>
      <c r="C283" s="105"/>
      <c r="D283" s="66"/>
      <c r="E283" s="64"/>
      <c r="F283" s="64"/>
      <c r="G283" s="64"/>
      <c r="H283" s="64"/>
      <c r="I283" s="64"/>
      <c r="J283" s="64"/>
      <c r="K283" s="64"/>
      <c r="L283" s="64"/>
      <c r="M283" s="67"/>
      <c r="N283" s="66"/>
      <c r="O283" s="64"/>
      <c r="P283" s="64"/>
      <c r="Q283" s="64"/>
      <c r="R283" s="64"/>
      <c r="S283" s="64"/>
      <c r="T283" s="64"/>
      <c r="U283" s="64"/>
      <c r="V283" s="64"/>
      <c r="W283" s="67"/>
      <c r="X283" s="66"/>
      <c r="Y283" s="64"/>
      <c r="Z283" s="64"/>
      <c r="AA283" s="64"/>
      <c r="AB283" s="64"/>
      <c r="AC283" s="64"/>
      <c r="AD283" s="64"/>
      <c r="AE283" s="64"/>
      <c r="AF283" s="64"/>
      <c r="AG283" s="67"/>
      <c r="AH283" s="66"/>
      <c r="AI283" s="64"/>
      <c r="AJ283" s="64"/>
      <c r="AK283" s="64"/>
      <c r="AL283" s="64"/>
      <c r="AM283" s="64"/>
      <c r="AN283" s="64"/>
      <c r="AO283" s="64"/>
      <c r="AP283" s="64"/>
      <c r="AQ283" s="65"/>
      <c r="AR283" s="66"/>
      <c r="AS283" s="64"/>
      <c r="AT283" s="64"/>
      <c r="AU283" s="64"/>
      <c r="AV283" s="64"/>
      <c r="AW283" s="64"/>
      <c r="AX283" s="64"/>
      <c r="AY283" s="64"/>
      <c r="AZ283" s="64"/>
      <c r="BA283" s="64"/>
      <c r="BB283" s="64"/>
      <c r="BC283" s="65"/>
      <c r="BD283" s="98"/>
      <c r="BE283" s="100"/>
    </row>
    <row r="284" spans="2:57" ht="14.95" customHeight="1" thickBot="1" x14ac:dyDescent="0.3">
      <c r="B284" s="80"/>
      <c r="C284" s="106"/>
      <c r="D284" s="92" t="e">
        <f>VLOOKUP(D282,Data,2,FALSE)</f>
        <v>#N/A</v>
      </c>
      <c r="E284" s="93"/>
      <c r="F284" s="93"/>
      <c r="G284" s="93"/>
      <c r="H284" s="94"/>
      <c r="I284" s="102" t="e">
        <f>VLOOKUP(D282,Data,3,FALSE)</f>
        <v>#N/A</v>
      </c>
      <c r="J284" s="93"/>
      <c r="K284" s="93"/>
      <c r="L284" s="93"/>
      <c r="M284" s="103"/>
      <c r="N284" s="92" t="e">
        <f>VLOOKUP(N282,Data,2,FALSE)</f>
        <v>#N/A</v>
      </c>
      <c r="O284" s="93"/>
      <c r="P284" s="93"/>
      <c r="Q284" s="93"/>
      <c r="R284" s="94"/>
      <c r="S284" s="102" t="e">
        <f>VLOOKUP(N282,Data,3,FALSE)</f>
        <v>#N/A</v>
      </c>
      <c r="T284" s="93"/>
      <c r="U284" s="93"/>
      <c r="V284" s="93"/>
      <c r="W284" s="103"/>
      <c r="X284" s="92" t="e">
        <f>VLOOKUP(X282,Data,2,FALSE)</f>
        <v>#N/A</v>
      </c>
      <c r="Y284" s="93"/>
      <c r="Z284" s="93"/>
      <c r="AA284" s="93"/>
      <c r="AB284" s="94"/>
      <c r="AC284" s="102" t="e">
        <f>VLOOKUP(X282,Data,3,FALSE)</f>
        <v>#N/A</v>
      </c>
      <c r="AD284" s="93"/>
      <c r="AE284" s="93"/>
      <c r="AF284" s="93"/>
      <c r="AG284" s="103"/>
      <c r="AH284" s="92" t="e">
        <f>VLOOKUP(AH282,Data,2,FALSE)</f>
        <v>#N/A</v>
      </c>
      <c r="AI284" s="93"/>
      <c r="AJ284" s="93"/>
      <c r="AK284" s="93"/>
      <c r="AL284" s="94"/>
      <c r="AM284" s="102" t="e">
        <f>VLOOKUP(AH282,Data,3,FALSE)</f>
        <v>#N/A</v>
      </c>
      <c r="AN284" s="93"/>
      <c r="AO284" s="93"/>
      <c r="AP284" s="93"/>
      <c r="AQ284" s="103"/>
      <c r="AR284" s="92" t="e">
        <f>VLOOKUP(AR282,Data,2,FALSE)</f>
        <v>#N/A</v>
      </c>
      <c r="AS284" s="93"/>
      <c r="AT284" s="93"/>
      <c r="AU284" s="93"/>
      <c r="AV284" s="93"/>
      <c r="AW284" s="94"/>
      <c r="AX284" s="92" t="e">
        <f>VLOOKUP(AR282,Data,3,FALSE)</f>
        <v>#N/A</v>
      </c>
      <c r="AY284" s="93"/>
      <c r="AZ284" s="93"/>
      <c r="BA284" s="93"/>
      <c r="BB284" s="93"/>
      <c r="BC284" s="93"/>
      <c r="BD284" s="99"/>
      <c r="BE284" s="101"/>
    </row>
    <row r="285" spans="2:57" ht="14.45" customHeight="1" x14ac:dyDescent="0.25">
      <c r="B285" s="78">
        <v>94</v>
      </c>
      <c r="C285" s="104"/>
      <c r="D285" s="107"/>
      <c r="E285" s="108"/>
      <c r="F285" s="108"/>
      <c r="G285" s="108"/>
      <c r="H285" s="108"/>
      <c r="I285" s="108"/>
      <c r="J285" s="108"/>
      <c r="K285" s="108"/>
      <c r="L285" s="108"/>
      <c r="M285" s="109"/>
      <c r="N285" s="107"/>
      <c r="O285" s="108"/>
      <c r="P285" s="108"/>
      <c r="Q285" s="108"/>
      <c r="R285" s="108"/>
      <c r="S285" s="108"/>
      <c r="T285" s="108"/>
      <c r="U285" s="108"/>
      <c r="V285" s="108"/>
      <c r="W285" s="109"/>
      <c r="X285" s="107"/>
      <c r="Y285" s="108"/>
      <c r="Z285" s="108"/>
      <c r="AA285" s="108"/>
      <c r="AB285" s="108"/>
      <c r="AC285" s="108"/>
      <c r="AD285" s="108"/>
      <c r="AE285" s="108"/>
      <c r="AF285" s="108"/>
      <c r="AG285" s="109"/>
      <c r="AH285" s="107"/>
      <c r="AI285" s="108"/>
      <c r="AJ285" s="108"/>
      <c r="AK285" s="108"/>
      <c r="AL285" s="108"/>
      <c r="AM285" s="108"/>
      <c r="AN285" s="108"/>
      <c r="AO285" s="108"/>
      <c r="AP285" s="108"/>
      <c r="AQ285" s="109"/>
      <c r="AR285" s="96"/>
      <c r="AS285" s="97"/>
      <c r="AT285" s="97"/>
      <c r="AU285" s="97"/>
      <c r="AV285" s="97"/>
      <c r="AW285" s="97"/>
      <c r="AX285" s="97"/>
      <c r="AY285" s="97"/>
      <c r="AZ285" s="97"/>
      <c r="BA285" s="97"/>
      <c r="BB285" s="97"/>
      <c r="BC285" s="97"/>
      <c r="BD285" s="98" t="b">
        <f>IF(COUNTIF(FG13,"10"),"✓")</f>
        <v>0</v>
      </c>
      <c r="BE285" s="100">
        <f>COUNTIF(D286:BC286,"*")</f>
        <v>0</v>
      </c>
    </row>
    <row r="286" spans="2:57" ht="14.45" customHeight="1" x14ac:dyDescent="0.25">
      <c r="B286" s="79"/>
      <c r="C286" s="105"/>
      <c r="D286" s="66"/>
      <c r="E286" s="64"/>
      <c r="F286" s="64"/>
      <c r="G286" s="64"/>
      <c r="H286" s="64"/>
      <c r="I286" s="64"/>
      <c r="J286" s="64"/>
      <c r="K286" s="64"/>
      <c r="L286" s="64"/>
      <c r="M286" s="67"/>
      <c r="N286" s="66"/>
      <c r="O286" s="64"/>
      <c r="P286" s="64"/>
      <c r="Q286" s="64"/>
      <c r="R286" s="64"/>
      <c r="S286" s="64"/>
      <c r="T286" s="64"/>
      <c r="U286" s="64"/>
      <c r="V286" s="64"/>
      <c r="W286" s="67"/>
      <c r="X286" s="66"/>
      <c r="Y286" s="64"/>
      <c r="Z286" s="64"/>
      <c r="AA286" s="64"/>
      <c r="AB286" s="64"/>
      <c r="AC286" s="64"/>
      <c r="AD286" s="64"/>
      <c r="AE286" s="64"/>
      <c r="AF286" s="64"/>
      <c r="AG286" s="67"/>
      <c r="AH286" s="66"/>
      <c r="AI286" s="64"/>
      <c r="AJ286" s="64"/>
      <c r="AK286" s="64"/>
      <c r="AL286" s="64"/>
      <c r="AM286" s="64"/>
      <c r="AN286" s="64"/>
      <c r="AO286" s="64"/>
      <c r="AP286" s="64"/>
      <c r="AQ286" s="65"/>
      <c r="AR286" s="66"/>
      <c r="AS286" s="64"/>
      <c r="AT286" s="64"/>
      <c r="AU286" s="64"/>
      <c r="AV286" s="64"/>
      <c r="AW286" s="64"/>
      <c r="AX286" s="64"/>
      <c r="AY286" s="64"/>
      <c r="AZ286" s="64"/>
      <c r="BA286" s="64"/>
      <c r="BB286" s="64"/>
      <c r="BC286" s="65"/>
      <c r="BD286" s="98"/>
      <c r="BE286" s="100"/>
    </row>
    <row r="287" spans="2:57" ht="14.95" customHeight="1" thickBot="1" x14ac:dyDescent="0.3">
      <c r="B287" s="80"/>
      <c r="C287" s="106"/>
      <c r="D287" s="92" t="e">
        <f>VLOOKUP(D285,Data,2,FALSE)</f>
        <v>#N/A</v>
      </c>
      <c r="E287" s="93"/>
      <c r="F287" s="93"/>
      <c r="G287" s="93"/>
      <c r="H287" s="94"/>
      <c r="I287" s="102" t="e">
        <f>VLOOKUP(D285,Data,3,FALSE)</f>
        <v>#N/A</v>
      </c>
      <c r="J287" s="93"/>
      <c r="K287" s="93"/>
      <c r="L287" s="93"/>
      <c r="M287" s="103"/>
      <c r="N287" s="92" t="e">
        <f>VLOOKUP(N285,Data,2,FALSE)</f>
        <v>#N/A</v>
      </c>
      <c r="O287" s="93"/>
      <c r="P287" s="93"/>
      <c r="Q287" s="93"/>
      <c r="R287" s="94"/>
      <c r="S287" s="102" t="e">
        <f>VLOOKUP(N285,Data,3,FALSE)</f>
        <v>#N/A</v>
      </c>
      <c r="T287" s="93"/>
      <c r="U287" s="93"/>
      <c r="V287" s="93"/>
      <c r="W287" s="103"/>
      <c r="X287" s="92" t="e">
        <f>VLOOKUP(X285,Data,2,FALSE)</f>
        <v>#N/A</v>
      </c>
      <c r="Y287" s="93"/>
      <c r="Z287" s="93"/>
      <c r="AA287" s="93"/>
      <c r="AB287" s="94"/>
      <c r="AC287" s="102" t="e">
        <f>VLOOKUP(X285,Data,3,FALSE)</f>
        <v>#N/A</v>
      </c>
      <c r="AD287" s="93"/>
      <c r="AE287" s="93"/>
      <c r="AF287" s="93"/>
      <c r="AG287" s="103"/>
      <c r="AH287" s="92" t="e">
        <f>VLOOKUP(AH285,Data,2,FALSE)</f>
        <v>#N/A</v>
      </c>
      <c r="AI287" s="93"/>
      <c r="AJ287" s="93"/>
      <c r="AK287" s="93"/>
      <c r="AL287" s="94"/>
      <c r="AM287" s="102" t="e">
        <f>VLOOKUP(AH285,Data,3,FALSE)</f>
        <v>#N/A</v>
      </c>
      <c r="AN287" s="93"/>
      <c r="AO287" s="93"/>
      <c r="AP287" s="93"/>
      <c r="AQ287" s="103"/>
      <c r="AR287" s="92" t="e">
        <f>VLOOKUP(AR285,Data,2,FALSE)</f>
        <v>#N/A</v>
      </c>
      <c r="AS287" s="93"/>
      <c r="AT287" s="93"/>
      <c r="AU287" s="93"/>
      <c r="AV287" s="93"/>
      <c r="AW287" s="94"/>
      <c r="AX287" s="92" t="e">
        <f>VLOOKUP(AR285,Data,3,FALSE)</f>
        <v>#N/A</v>
      </c>
      <c r="AY287" s="93"/>
      <c r="AZ287" s="93"/>
      <c r="BA287" s="93"/>
      <c r="BB287" s="93"/>
      <c r="BC287" s="93"/>
      <c r="BD287" s="99"/>
      <c r="BE287" s="101"/>
    </row>
    <row r="288" spans="2:57" ht="14.45" customHeight="1" x14ac:dyDescent="0.25">
      <c r="B288" s="78">
        <v>95</v>
      </c>
      <c r="C288" s="104"/>
      <c r="D288" s="107"/>
      <c r="E288" s="108"/>
      <c r="F288" s="108"/>
      <c r="G288" s="108"/>
      <c r="H288" s="108"/>
      <c r="I288" s="108"/>
      <c r="J288" s="108"/>
      <c r="K288" s="108"/>
      <c r="L288" s="108"/>
      <c r="M288" s="109"/>
      <c r="N288" s="107"/>
      <c r="O288" s="108"/>
      <c r="P288" s="108"/>
      <c r="Q288" s="108"/>
      <c r="R288" s="108"/>
      <c r="S288" s="108"/>
      <c r="T288" s="108"/>
      <c r="U288" s="108"/>
      <c r="V288" s="108"/>
      <c r="W288" s="109"/>
      <c r="X288" s="107"/>
      <c r="Y288" s="108"/>
      <c r="Z288" s="108"/>
      <c r="AA288" s="108"/>
      <c r="AB288" s="108"/>
      <c r="AC288" s="108"/>
      <c r="AD288" s="108"/>
      <c r="AE288" s="108"/>
      <c r="AF288" s="108"/>
      <c r="AG288" s="109"/>
      <c r="AH288" s="107"/>
      <c r="AI288" s="108"/>
      <c r="AJ288" s="108"/>
      <c r="AK288" s="108"/>
      <c r="AL288" s="108"/>
      <c r="AM288" s="108"/>
      <c r="AN288" s="108"/>
      <c r="AO288" s="108"/>
      <c r="AP288" s="108"/>
      <c r="AQ288" s="109"/>
      <c r="AR288" s="96"/>
      <c r="AS288" s="97"/>
      <c r="AT288" s="97"/>
      <c r="AU288" s="97"/>
      <c r="AV288" s="97"/>
      <c r="AW288" s="97"/>
      <c r="AX288" s="97"/>
      <c r="AY288" s="97"/>
      <c r="AZ288" s="97"/>
      <c r="BA288" s="97"/>
      <c r="BB288" s="97"/>
      <c r="BC288" s="97"/>
      <c r="BD288" s="98" t="b">
        <f>IF(COUNTIF(FH13,"10"),"✓")</f>
        <v>0</v>
      </c>
      <c r="BE288" s="100">
        <f>COUNTIF(D289:BC289,"*")</f>
        <v>0</v>
      </c>
    </row>
    <row r="289" spans="2:57" ht="14.45" customHeight="1" x14ac:dyDescent="0.25">
      <c r="B289" s="79"/>
      <c r="C289" s="105"/>
      <c r="D289" s="66"/>
      <c r="E289" s="64"/>
      <c r="F289" s="64"/>
      <c r="G289" s="64"/>
      <c r="H289" s="64"/>
      <c r="I289" s="64"/>
      <c r="J289" s="64"/>
      <c r="K289" s="64"/>
      <c r="L289" s="64"/>
      <c r="M289" s="67"/>
      <c r="N289" s="66"/>
      <c r="O289" s="64"/>
      <c r="P289" s="64"/>
      <c r="Q289" s="64"/>
      <c r="R289" s="64"/>
      <c r="S289" s="64"/>
      <c r="T289" s="64"/>
      <c r="U289" s="64"/>
      <c r="V289" s="64"/>
      <c r="W289" s="67"/>
      <c r="X289" s="66"/>
      <c r="Y289" s="64"/>
      <c r="Z289" s="64"/>
      <c r="AA289" s="64"/>
      <c r="AB289" s="64"/>
      <c r="AC289" s="64"/>
      <c r="AD289" s="64"/>
      <c r="AE289" s="64"/>
      <c r="AF289" s="64"/>
      <c r="AG289" s="67"/>
      <c r="AH289" s="66"/>
      <c r="AI289" s="64"/>
      <c r="AJ289" s="64"/>
      <c r="AK289" s="64"/>
      <c r="AL289" s="64"/>
      <c r="AM289" s="64"/>
      <c r="AN289" s="64"/>
      <c r="AO289" s="64"/>
      <c r="AP289" s="64"/>
      <c r="AQ289" s="65"/>
      <c r="AR289" s="66"/>
      <c r="AS289" s="64"/>
      <c r="AT289" s="64"/>
      <c r="AU289" s="64"/>
      <c r="AV289" s="64"/>
      <c r="AW289" s="64"/>
      <c r="AX289" s="64"/>
      <c r="AY289" s="64"/>
      <c r="AZ289" s="64"/>
      <c r="BA289" s="64"/>
      <c r="BB289" s="64"/>
      <c r="BC289" s="65"/>
      <c r="BD289" s="98"/>
      <c r="BE289" s="100"/>
    </row>
    <row r="290" spans="2:57" ht="14.95" customHeight="1" thickBot="1" x14ac:dyDescent="0.3">
      <c r="B290" s="80"/>
      <c r="C290" s="106"/>
      <c r="D290" s="92" t="e">
        <f>VLOOKUP(D288,Data,2,FALSE)</f>
        <v>#N/A</v>
      </c>
      <c r="E290" s="93"/>
      <c r="F290" s="93"/>
      <c r="G290" s="93"/>
      <c r="H290" s="94"/>
      <c r="I290" s="102" t="e">
        <f>VLOOKUP(D288,Data,3,FALSE)</f>
        <v>#N/A</v>
      </c>
      <c r="J290" s="93"/>
      <c r="K290" s="93"/>
      <c r="L290" s="93"/>
      <c r="M290" s="103"/>
      <c r="N290" s="92" t="e">
        <f>VLOOKUP(N288,Data,2,FALSE)</f>
        <v>#N/A</v>
      </c>
      <c r="O290" s="93"/>
      <c r="P290" s="93"/>
      <c r="Q290" s="93"/>
      <c r="R290" s="94"/>
      <c r="S290" s="102" t="e">
        <f>VLOOKUP(N288,Data,3,FALSE)</f>
        <v>#N/A</v>
      </c>
      <c r="T290" s="93"/>
      <c r="U290" s="93"/>
      <c r="V290" s="93"/>
      <c r="W290" s="103"/>
      <c r="X290" s="92" t="e">
        <f>VLOOKUP(X288,Data,2,FALSE)</f>
        <v>#N/A</v>
      </c>
      <c r="Y290" s="93"/>
      <c r="Z290" s="93"/>
      <c r="AA290" s="93"/>
      <c r="AB290" s="94"/>
      <c r="AC290" s="102" t="e">
        <f>VLOOKUP(X288,Data,3,FALSE)</f>
        <v>#N/A</v>
      </c>
      <c r="AD290" s="93"/>
      <c r="AE290" s="93"/>
      <c r="AF290" s="93"/>
      <c r="AG290" s="103"/>
      <c r="AH290" s="92" t="e">
        <f>VLOOKUP(AH288,Data,2,FALSE)</f>
        <v>#N/A</v>
      </c>
      <c r="AI290" s="93"/>
      <c r="AJ290" s="93"/>
      <c r="AK290" s="93"/>
      <c r="AL290" s="94"/>
      <c r="AM290" s="102" t="e">
        <f>VLOOKUP(AH288,Data,3,FALSE)</f>
        <v>#N/A</v>
      </c>
      <c r="AN290" s="93"/>
      <c r="AO290" s="93"/>
      <c r="AP290" s="93"/>
      <c r="AQ290" s="103"/>
      <c r="AR290" s="92" t="e">
        <f>VLOOKUP(AR288,Data,2,FALSE)</f>
        <v>#N/A</v>
      </c>
      <c r="AS290" s="93"/>
      <c r="AT290" s="93"/>
      <c r="AU290" s="93"/>
      <c r="AV290" s="93"/>
      <c r="AW290" s="94"/>
      <c r="AX290" s="92" t="e">
        <f>VLOOKUP(AR288,Data,3,FALSE)</f>
        <v>#N/A</v>
      </c>
      <c r="AY290" s="93"/>
      <c r="AZ290" s="93"/>
      <c r="BA290" s="93"/>
      <c r="BB290" s="93"/>
      <c r="BC290" s="93"/>
      <c r="BD290" s="99"/>
      <c r="BE290" s="101"/>
    </row>
    <row r="291" spans="2:57" ht="14.45" customHeight="1" x14ac:dyDescent="0.25">
      <c r="B291" s="78">
        <v>96</v>
      </c>
      <c r="C291" s="104"/>
      <c r="D291" s="107"/>
      <c r="E291" s="108"/>
      <c r="F291" s="108"/>
      <c r="G291" s="108"/>
      <c r="H291" s="108"/>
      <c r="I291" s="108"/>
      <c r="J291" s="108"/>
      <c r="K291" s="108"/>
      <c r="L291" s="108"/>
      <c r="M291" s="109"/>
      <c r="N291" s="107"/>
      <c r="O291" s="108"/>
      <c r="P291" s="108"/>
      <c r="Q291" s="108"/>
      <c r="R291" s="108"/>
      <c r="S291" s="108"/>
      <c r="T291" s="108"/>
      <c r="U291" s="108"/>
      <c r="V291" s="108"/>
      <c r="W291" s="109"/>
      <c r="X291" s="107"/>
      <c r="Y291" s="108"/>
      <c r="Z291" s="108"/>
      <c r="AA291" s="108"/>
      <c r="AB291" s="108"/>
      <c r="AC291" s="108"/>
      <c r="AD291" s="108"/>
      <c r="AE291" s="108"/>
      <c r="AF291" s="108"/>
      <c r="AG291" s="109"/>
      <c r="AH291" s="107"/>
      <c r="AI291" s="108"/>
      <c r="AJ291" s="108"/>
      <c r="AK291" s="108"/>
      <c r="AL291" s="108"/>
      <c r="AM291" s="108"/>
      <c r="AN291" s="108"/>
      <c r="AO291" s="108"/>
      <c r="AP291" s="108"/>
      <c r="AQ291" s="109"/>
      <c r="AR291" s="96"/>
      <c r="AS291" s="97"/>
      <c r="AT291" s="97"/>
      <c r="AU291" s="97"/>
      <c r="AV291" s="97"/>
      <c r="AW291" s="97"/>
      <c r="AX291" s="97"/>
      <c r="AY291" s="97"/>
      <c r="AZ291" s="97"/>
      <c r="BA291" s="97"/>
      <c r="BB291" s="97"/>
      <c r="BC291" s="97"/>
      <c r="BD291" s="98" t="b">
        <f>IF(COUNTIF(FI13,"10"),"✓")</f>
        <v>0</v>
      </c>
      <c r="BE291" s="100">
        <f>COUNTIF(D292:BC292,"*")</f>
        <v>0</v>
      </c>
    </row>
    <row r="292" spans="2:57" ht="14.45" customHeight="1" x14ac:dyDescent="0.25">
      <c r="B292" s="79"/>
      <c r="C292" s="105"/>
      <c r="D292" s="66"/>
      <c r="E292" s="64"/>
      <c r="F292" s="64"/>
      <c r="G292" s="64"/>
      <c r="H292" s="64"/>
      <c r="I292" s="64"/>
      <c r="J292" s="64"/>
      <c r="K292" s="64"/>
      <c r="L292" s="64"/>
      <c r="M292" s="67"/>
      <c r="N292" s="66"/>
      <c r="O292" s="64"/>
      <c r="P292" s="64"/>
      <c r="Q292" s="64"/>
      <c r="R292" s="64"/>
      <c r="S292" s="64"/>
      <c r="T292" s="64"/>
      <c r="U292" s="64"/>
      <c r="V292" s="64"/>
      <c r="W292" s="67"/>
      <c r="X292" s="66"/>
      <c r="Y292" s="64"/>
      <c r="Z292" s="64"/>
      <c r="AA292" s="64"/>
      <c r="AB292" s="64"/>
      <c r="AC292" s="64"/>
      <c r="AD292" s="64"/>
      <c r="AE292" s="64"/>
      <c r="AF292" s="64"/>
      <c r="AG292" s="67"/>
      <c r="AH292" s="66"/>
      <c r="AI292" s="64"/>
      <c r="AJ292" s="64"/>
      <c r="AK292" s="64"/>
      <c r="AL292" s="64"/>
      <c r="AM292" s="64"/>
      <c r="AN292" s="64"/>
      <c r="AO292" s="64"/>
      <c r="AP292" s="64"/>
      <c r="AQ292" s="65"/>
      <c r="AR292" s="66"/>
      <c r="AS292" s="64"/>
      <c r="AT292" s="64"/>
      <c r="AU292" s="64"/>
      <c r="AV292" s="64"/>
      <c r="AW292" s="64"/>
      <c r="AX292" s="64"/>
      <c r="AY292" s="64"/>
      <c r="AZ292" s="64"/>
      <c r="BA292" s="64"/>
      <c r="BB292" s="64"/>
      <c r="BC292" s="65"/>
      <c r="BD292" s="98"/>
      <c r="BE292" s="100"/>
    </row>
    <row r="293" spans="2:57" ht="14.95" customHeight="1" thickBot="1" x14ac:dyDescent="0.3">
      <c r="B293" s="80"/>
      <c r="C293" s="106"/>
      <c r="D293" s="92" t="e">
        <f>VLOOKUP(D291,Data,2,FALSE)</f>
        <v>#N/A</v>
      </c>
      <c r="E293" s="93"/>
      <c r="F293" s="93"/>
      <c r="G293" s="93"/>
      <c r="H293" s="94"/>
      <c r="I293" s="102" t="e">
        <f>VLOOKUP(D291,Data,3,FALSE)</f>
        <v>#N/A</v>
      </c>
      <c r="J293" s="93"/>
      <c r="K293" s="93"/>
      <c r="L293" s="93"/>
      <c r="M293" s="103"/>
      <c r="N293" s="92" t="e">
        <f>VLOOKUP(N291,Data,2,FALSE)</f>
        <v>#N/A</v>
      </c>
      <c r="O293" s="93"/>
      <c r="P293" s="93"/>
      <c r="Q293" s="93"/>
      <c r="R293" s="94"/>
      <c r="S293" s="102" t="e">
        <f>VLOOKUP(N291,Data,3,FALSE)</f>
        <v>#N/A</v>
      </c>
      <c r="T293" s="93"/>
      <c r="U293" s="93"/>
      <c r="V293" s="93"/>
      <c r="W293" s="103"/>
      <c r="X293" s="92" t="e">
        <f>VLOOKUP(X291,Data,2,FALSE)</f>
        <v>#N/A</v>
      </c>
      <c r="Y293" s="93"/>
      <c r="Z293" s="93"/>
      <c r="AA293" s="93"/>
      <c r="AB293" s="94"/>
      <c r="AC293" s="102" t="e">
        <f>VLOOKUP(X291,Data,3,FALSE)</f>
        <v>#N/A</v>
      </c>
      <c r="AD293" s="93"/>
      <c r="AE293" s="93"/>
      <c r="AF293" s="93"/>
      <c r="AG293" s="103"/>
      <c r="AH293" s="92" t="e">
        <f>VLOOKUP(AH291,Data,2,FALSE)</f>
        <v>#N/A</v>
      </c>
      <c r="AI293" s="93"/>
      <c r="AJ293" s="93"/>
      <c r="AK293" s="93"/>
      <c r="AL293" s="94"/>
      <c r="AM293" s="102" t="e">
        <f>VLOOKUP(AH291,Data,3,FALSE)</f>
        <v>#N/A</v>
      </c>
      <c r="AN293" s="93"/>
      <c r="AO293" s="93"/>
      <c r="AP293" s="93"/>
      <c r="AQ293" s="103"/>
      <c r="AR293" s="92" t="e">
        <f>VLOOKUP(AR291,Data,2,FALSE)</f>
        <v>#N/A</v>
      </c>
      <c r="AS293" s="93"/>
      <c r="AT293" s="93"/>
      <c r="AU293" s="93"/>
      <c r="AV293" s="93"/>
      <c r="AW293" s="94"/>
      <c r="AX293" s="92" t="e">
        <f>VLOOKUP(AR291,Data,3,FALSE)</f>
        <v>#N/A</v>
      </c>
      <c r="AY293" s="93"/>
      <c r="AZ293" s="93"/>
      <c r="BA293" s="93"/>
      <c r="BB293" s="93"/>
      <c r="BC293" s="93"/>
      <c r="BD293" s="99"/>
      <c r="BE293" s="101"/>
    </row>
    <row r="294" spans="2:57" ht="14.45" customHeight="1" x14ac:dyDescent="0.25">
      <c r="B294" s="78">
        <v>97</v>
      </c>
      <c r="C294" s="104"/>
      <c r="D294" s="107"/>
      <c r="E294" s="108"/>
      <c r="F294" s="108"/>
      <c r="G294" s="108"/>
      <c r="H294" s="108"/>
      <c r="I294" s="108"/>
      <c r="J294" s="108"/>
      <c r="K294" s="108"/>
      <c r="L294" s="108"/>
      <c r="M294" s="109"/>
      <c r="N294" s="107"/>
      <c r="O294" s="108"/>
      <c r="P294" s="108"/>
      <c r="Q294" s="108"/>
      <c r="R294" s="108"/>
      <c r="S294" s="108"/>
      <c r="T294" s="108"/>
      <c r="U294" s="108"/>
      <c r="V294" s="108"/>
      <c r="W294" s="109"/>
      <c r="X294" s="107"/>
      <c r="Y294" s="108"/>
      <c r="Z294" s="108"/>
      <c r="AA294" s="108"/>
      <c r="AB294" s="108"/>
      <c r="AC294" s="108"/>
      <c r="AD294" s="108"/>
      <c r="AE294" s="108"/>
      <c r="AF294" s="108"/>
      <c r="AG294" s="109"/>
      <c r="AH294" s="107"/>
      <c r="AI294" s="108"/>
      <c r="AJ294" s="108"/>
      <c r="AK294" s="108"/>
      <c r="AL294" s="108"/>
      <c r="AM294" s="108"/>
      <c r="AN294" s="108"/>
      <c r="AO294" s="108"/>
      <c r="AP294" s="108"/>
      <c r="AQ294" s="109"/>
      <c r="AR294" s="96"/>
      <c r="AS294" s="97"/>
      <c r="AT294" s="97"/>
      <c r="AU294" s="97"/>
      <c r="AV294" s="97"/>
      <c r="AW294" s="97"/>
      <c r="AX294" s="97"/>
      <c r="AY294" s="97"/>
      <c r="AZ294" s="97"/>
      <c r="BA294" s="97"/>
      <c r="BB294" s="97"/>
      <c r="BC294" s="97"/>
      <c r="BD294" s="98" t="b">
        <f>IF(COUNTIF(FJ13,"10"),"✓")</f>
        <v>0</v>
      </c>
      <c r="BE294" s="100">
        <f>COUNTIF(D295:BC295,"*")</f>
        <v>0</v>
      </c>
    </row>
    <row r="295" spans="2:57" ht="14.45" customHeight="1" x14ac:dyDescent="0.25">
      <c r="B295" s="79"/>
      <c r="C295" s="105"/>
      <c r="D295" s="66"/>
      <c r="E295" s="64"/>
      <c r="F295" s="64"/>
      <c r="G295" s="64"/>
      <c r="H295" s="64"/>
      <c r="I295" s="64"/>
      <c r="J295" s="64"/>
      <c r="K295" s="64"/>
      <c r="L295" s="64"/>
      <c r="M295" s="67"/>
      <c r="N295" s="66"/>
      <c r="O295" s="64"/>
      <c r="P295" s="64"/>
      <c r="Q295" s="64"/>
      <c r="R295" s="64"/>
      <c r="S295" s="64"/>
      <c r="T295" s="64"/>
      <c r="U295" s="64"/>
      <c r="V295" s="64"/>
      <c r="W295" s="67"/>
      <c r="X295" s="66"/>
      <c r="Y295" s="64"/>
      <c r="Z295" s="64"/>
      <c r="AA295" s="64"/>
      <c r="AB295" s="64"/>
      <c r="AC295" s="64"/>
      <c r="AD295" s="64"/>
      <c r="AE295" s="64"/>
      <c r="AF295" s="64"/>
      <c r="AG295" s="67"/>
      <c r="AH295" s="66"/>
      <c r="AI295" s="64"/>
      <c r="AJ295" s="64"/>
      <c r="AK295" s="64"/>
      <c r="AL295" s="64"/>
      <c r="AM295" s="64"/>
      <c r="AN295" s="64"/>
      <c r="AO295" s="64"/>
      <c r="AP295" s="64"/>
      <c r="AQ295" s="65"/>
      <c r="AR295" s="66"/>
      <c r="AS295" s="64"/>
      <c r="AT295" s="64"/>
      <c r="AU295" s="64"/>
      <c r="AV295" s="64"/>
      <c r="AW295" s="64"/>
      <c r="AX295" s="64"/>
      <c r="AY295" s="64"/>
      <c r="AZ295" s="64"/>
      <c r="BA295" s="64"/>
      <c r="BB295" s="64"/>
      <c r="BC295" s="65"/>
      <c r="BD295" s="98"/>
      <c r="BE295" s="100"/>
    </row>
    <row r="296" spans="2:57" ht="14.95" customHeight="1" thickBot="1" x14ac:dyDescent="0.3">
      <c r="B296" s="80"/>
      <c r="C296" s="106"/>
      <c r="D296" s="92" t="e">
        <f>VLOOKUP(D294,Data,2,FALSE)</f>
        <v>#N/A</v>
      </c>
      <c r="E296" s="93"/>
      <c r="F296" s="93"/>
      <c r="G296" s="93"/>
      <c r="H296" s="94"/>
      <c r="I296" s="102" t="e">
        <f>VLOOKUP(D294,Data,3,FALSE)</f>
        <v>#N/A</v>
      </c>
      <c r="J296" s="93"/>
      <c r="K296" s="93"/>
      <c r="L296" s="93"/>
      <c r="M296" s="103"/>
      <c r="N296" s="92" t="e">
        <f>VLOOKUP(N294,Data,2,FALSE)</f>
        <v>#N/A</v>
      </c>
      <c r="O296" s="93"/>
      <c r="P296" s="93"/>
      <c r="Q296" s="93"/>
      <c r="R296" s="94"/>
      <c r="S296" s="102" t="e">
        <f>VLOOKUP(N294,Data,3,FALSE)</f>
        <v>#N/A</v>
      </c>
      <c r="T296" s="93"/>
      <c r="U296" s="93"/>
      <c r="V296" s="93"/>
      <c r="W296" s="103"/>
      <c r="X296" s="92" t="e">
        <f>VLOOKUP(X294,Data,2,FALSE)</f>
        <v>#N/A</v>
      </c>
      <c r="Y296" s="93"/>
      <c r="Z296" s="93"/>
      <c r="AA296" s="93"/>
      <c r="AB296" s="94"/>
      <c r="AC296" s="102" t="e">
        <f>VLOOKUP(X294,Data,3,FALSE)</f>
        <v>#N/A</v>
      </c>
      <c r="AD296" s="93"/>
      <c r="AE296" s="93"/>
      <c r="AF296" s="93"/>
      <c r="AG296" s="103"/>
      <c r="AH296" s="92" t="e">
        <f>VLOOKUP(AH294,Data,2,FALSE)</f>
        <v>#N/A</v>
      </c>
      <c r="AI296" s="93"/>
      <c r="AJ296" s="93"/>
      <c r="AK296" s="93"/>
      <c r="AL296" s="94"/>
      <c r="AM296" s="102" t="e">
        <f>VLOOKUP(AH294,Data,3,FALSE)</f>
        <v>#N/A</v>
      </c>
      <c r="AN296" s="93"/>
      <c r="AO296" s="93"/>
      <c r="AP296" s="93"/>
      <c r="AQ296" s="103"/>
      <c r="AR296" s="92" t="e">
        <f>VLOOKUP(AR294,Data,2,FALSE)</f>
        <v>#N/A</v>
      </c>
      <c r="AS296" s="93"/>
      <c r="AT296" s="93"/>
      <c r="AU296" s="93"/>
      <c r="AV296" s="93"/>
      <c r="AW296" s="94"/>
      <c r="AX296" s="92" t="e">
        <f>VLOOKUP(AR294,Data,3,FALSE)</f>
        <v>#N/A</v>
      </c>
      <c r="AY296" s="93"/>
      <c r="AZ296" s="93"/>
      <c r="BA296" s="93"/>
      <c r="BB296" s="93"/>
      <c r="BC296" s="93"/>
      <c r="BD296" s="99"/>
      <c r="BE296" s="101"/>
    </row>
    <row r="297" spans="2:57" ht="14.45" customHeight="1" x14ac:dyDescent="0.25">
      <c r="B297" s="78">
        <v>98</v>
      </c>
      <c r="C297" s="104"/>
      <c r="D297" s="107"/>
      <c r="E297" s="108"/>
      <c r="F297" s="108"/>
      <c r="G297" s="108"/>
      <c r="H297" s="108"/>
      <c r="I297" s="108"/>
      <c r="J297" s="108"/>
      <c r="K297" s="108"/>
      <c r="L297" s="108"/>
      <c r="M297" s="109"/>
      <c r="N297" s="107"/>
      <c r="O297" s="108"/>
      <c r="P297" s="108"/>
      <c r="Q297" s="108"/>
      <c r="R297" s="108"/>
      <c r="S297" s="108"/>
      <c r="T297" s="108"/>
      <c r="U297" s="108"/>
      <c r="V297" s="108"/>
      <c r="W297" s="109"/>
      <c r="X297" s="107"/>
      <c r="Y297" s="108"/>
      <c r="Z297" s="108"/>
      <c r="AA297" s="108"/>
      <c r="AB297" s="108"/>
      <c r="AC297" s="108"/>
      <c r="AD297" s="108"/>
      <c r="AE297" s="108"/>
      <c r="AF297" s="108"/>
      <c r="AG297" s="109"/>
      <c r="AH297" s="107"/>
      <c r="AI297" s="108"/>
      <c r="AJ297" s="108"/>
      <c r="AK297" s="108"/>
      <c r="AL297" s="108"/>
      <c r="AM297" s="108"/>
      <c r="AN297" s="108"/>
      <c r="AO297" s="108"/>
      <c r="AP297" s="108"/>
      <c r="AQ297" s="109"/>
      <c r="AR297" s="96"/>
      <c r="AS297" s="97"/>
      <c r="AT297" s="97"/>
      <c r="AU297" s="97"/>
      <c r="AV297" s="97"/>
      <c r="AW297" s="97"/>
      <c r="AX297" s="97"/>
      <c r="AY297" s="97"/>
      <c r="AZ297" s="97"/>
      <c r="BA297" s="97"/>
      <c r="BB297" s="97"/>
      <c r="BC297" s="97"/>
      <c r="BD297" s="98" t="b">
        <f>IF(COUNTIF(FK13,"10"),"✓")</f>
        <v>0</v>
      </c>
      <c r="BE297" s="100">
        <f>COUNTIF(D298:BC298,"*")</f>
        <v>0</v>
      </c>
    </row>
    <row r="298" spans="2:57" ht="14.45" customHeight="1" x14ac:dyDescent="0.25">
      <c r="B298" s="79"/>
      <c r="C298" s="105"/>
      <c r="D298" s="66"/>
      <c r="E298" s="64"/>
      <c r="F298" s="64"/>
      <c r="G298" s="64"/>
      <c r="H298" s="64"/>
      <c r="I298" s="64"/>
      <c r="J298" s="64"/>
      <c r="K298" s="64"/>
      <c r="L298" s="64"/>
      <c r="M298" s="67"/>
      <c r="N298" s="66"/>
      <c r="O298" s="64"/>
      <c r="P298" s="64"/>
      <c r="Q298" s="64"/>
      <c r="R298" s="64"/>
      <c r="S298" s="64"/>
      <c r="T298" s="64"/>
      <c r="U298" s="64"/>
      <c r="V298" s="64"/>
      <c r="W298" s="67"/>
      <c r="X298" s="66"/>
      <c r="Y298" s="64"/>
      <c r="Z298" s="64"/>
      <c r="AA298" s="64"/>
      <c r="AB298" s="64"/>
      <c r="AC298" s="64"/>
      <c r="AD298" s="64"/>
      <c r="AE298" s="64"/>
      <c r="AF298" s="64"/>
      <c r="AG298" s="67"/>
      <c r="AH298" s="66"/>
      <c r="AI298" s="64"/>
      <c r="AJ298" s="64"/>
      <c r="AK298" s="64"/>
      <c r="AL298" s="64"/>
      <c r="AM298" s="64"/>
      <c r="AN298" s="64"/>
      <c r="AO298" s="64"/>
      <c r="AP298" s="64"/>
      <c r="AQ298" s="65"/>
      <c r="AR298" s="66"/>
      <c r="AS298" s="64"/>
      <c r="AT298" s="64"/>
      <c r="AU298" s="64"/>
      <c r="AV298" s="64"/>
      <c r="AW298" s="64"/>
      <c r="AX298" s="64"/>
      <c r="AY298" s="64"/>
      <c r="AZ298" s="64"/>
      <c r="BA298" s="64"/>
      <c r="BB298" s="64"/>
      <c r="BC298" s="65"/>
      <c r="BD298" s="98"/>
      <c r="BE298" s="100"/>
    </row>
    <row r="299" spans="2:57" ht="14.95" customHeight="1" thickBot="1" x14ac:dyDescent="0.3">
      <c r="B299" s="80"/>
      <c r="C299" s="106"/>
      <c r="D299" s="92" t="e">
        <f>VLOOKUP(D297,Data,2,FALSE)</f>
        <v>#N/A</v>
      </c>
      <c r="E299" s="93"/>
      <c r="F299" s="93"/>
      <c r="G299" s="93"/>
      <c r="H299" s="94"/>
      <c r="I299" s="102" t="e">
        <f>VLOOKUP(D297,Data,3,FALSE)</f>
        <v>#N/A</v>
      </c>
      <c r="J299" s="93"/>
      <c r="K299" s="93"/>
      <c r="L299" s="93"/>
      <c r="M299" s="103"/>
      <c r="N299" s="92" t="e">
        <f>VLOOKUP(N297,Data,2,FALSE)</f>
        <v>#N/A</v>
      </c>
      <c r="O299" s="93"/>
      <c r="P299" s="93"/>
      <c r="Q299" s="93"/>
      <c r="R299" s="94"/>
      <c r="S299" s="102" t="e">
        <f>VLOOKUP(N297,Data,3,FALSE)</f>
        <v>#N/A</v>
      </c>
      <c r="T299" s="93"/>
      <c r="U299" s="93"/>
      <c r="V299" s="93"/>
      <c r="W299" s="103"/>
      <c r="X299" s="92" t="e">
        <f>VLOOKUP(X297,Data,2,FALSE)</f>
        <v>#N/A</v>
      </c>
      <c r="Y299" s="93"/>
      <c r="Z299" s="93"/>
      <c r="AA299" s="93"/>
      <c r="AB299" s="94"/>
      <c r="AC299" s="102" t="e">
        <f>VLOOKUP(X297,Data,3,FALSE)</f>
        <v>#N/A</v>
      </c>
      <c r="AD299" s="93"/>
      <c r="AE299" s="93"/>
      <c r="AF299" s="93"/>
      <c r="AG299" s="103"/>
      <c r="AH299" s="92" t="e">
        <f>VLOOKUP(AH297,Data,2,FALSE)</f>
        <v>#N/A</v>
      </c>
      <c r="AI299" s="93"/>
      <c r="AJ299" s="93"/>
      <c r="AK299" s="93"/>
      <c r="AL299" s="94"/>
      <c r="AM299" s="102" t="e">
        <f>VLOOKUP(AH297,Data,3,FALSE)</f>
        <v>#N/A</v>
      </c>
      <c r="AN299" s="93"/>
      <c r="AO299" s="93"/>
      <c r="AP299" s="93"/>
      <c r="AQ299" s="103"/>
      <c r="AR299" s="92" t="e">
        <f>VLOOKUP(AR297,Data,2,FALSE)</f>
        <v>#N/A</v>
      </c>
      <c r="AS299" s="93"/>
      <c r="AT299" s="93"/>
      <c r="AU299" s="93"/>
      <c r="AV299" s="93"/>
      <c r="AW299" s="94"/>
      <c r="AX299" s="92" t="e">
        <f>VLOOKUP(AR297,Data,3,FALSE)</f>
        <v>#N/A</v>
      </c>
      <c r="AY299" s="93"/>
      <c r="AZ299" s="93"/>
      <c r="BA299" s="93"/>
      <c r="BB299" s="93"/>
      <c r="BC299" s="93"/>
      <c r="BD299" s="99"/>
      <c r="BE299" s="101"/>
    </row>
    <row r="300" spans="2:57" ht="14.45" customHeight="1" x14ac:dyDescent="0.25">
      <c r="B300" s="78">
        <v>99</v>
      </c>
      <c r="C300" s="104"/>
      <c r="D300" s="107"/>
      <c r="E300" s="108"/>
      <c r="F300" s="108"/>
      <c r="G300" s="108"/>
      <c r="H300" s="108"/>
      <c r="I300" s="108"/>
      <c r="J300" s="108"/>
      <c r="K300" s="108"/>
      <c r="L300" s="108"/>
      <c r="M300" s="109"/>
      <c r="N300" s="107"/>
      <c r="O300" s="108"/>
      <c r="P300" s="108"/>
      <c r="Q300" s="108"/>
      <c r="R300" s="108"/>
      <c r="S300" s="108"/>
      <c r="T300" s="108"/>
      <c r="U300" s="108"/>
      <c r="V300" s="108"/>
      <c r="W300" s="109"/>
      <c r="X300" s="107"/>
      <c r="Y300" s="108"/>
      <c r="Z300" s="108"/>
      <c r="AA300" s="108"/>
      <c r="AB300" s="108"/>
      <c r="AC300" s="108"/>
      <c r="AD300" s="108"/>
      <c r="AE300" s="108"/>
      <c r="AF300" s="108"/>
      <c r="AG300" s="109"/>
      <c r="AH300" s="107"/>
      <c r="AI300" s="108"/>
      <c r="AJ300" s="108"/>
      <c r="AK300" s="108"/>
      <c r="AL300" s="108"/>
      <c r="AM300" s="108"/>
      <c r="AN300" s="108"/>
      <c r="AO300" s="108"/>
      <c r="AP300" s="108"/>
      <c r="AQ300" s="109"/>
      <c r="AR300" s="96"/>
      <c r="AS300" s="97"/>
      <c r="AT300" s="97"/>
      <c r="AU300" s="97"/>
      <c r="AV300" s="97"/>
      <c r="AW300" s="97"/>
      <c r="AX300" s="97"/>
      <c r="AY300" s="97"/>
      <c r="AZ300" s="97"/>
      <c r="BA300" s="97"/>
      <c r="BB300" s="97"/>
      <c r="BC300" s="97"/>
      <c r="BD300" s="98" t="b">
        <f>IF(COUNTIF(FL13,"10"),"✓")</f>
        <v>0</v>
      </c>
      <c r="BE300" s="100">
        <f>COUNTIF(D301:BC301,"*")</f>
        <v>0</v>
      </c>
    </row>
    <row r="301" spans="2:57" ht="14.45" customHeight="1" x14ac:dyDescent="0.25">
      <c r="B301" s="79"/>
      <c r="C301" s="105"/>
      <c r="D301" s="66"/>
      <c r="E301" s="64"/>
      <c r="F301" s="64"/>
      <c r="G301" s="64"/>
      <c r="H301" s="64"/>
      <c r="I301" s="64"/>
      <c r="J301" s="64"/>
      <c r="K301" s="64"/>
      <c r="L301" s="64"/>
      <c r="M301" s="67"/>
      <c r="N301" s="66"/>
      <c r="O301" s="64"/>
      <c r="P301" s="64"/>
      <c r="Q301" s="64"/>
      <c r="R301" s="64"/>
      <c r="S301" s="64"/>
      <c r="T301" s="64"/>
      <c r="U301" s="64"/>
      <c r="V301" s="64"/>
      <c r="W301" s="67"/>
      <c r="X301" s="66"/>
      <c r="Y301" s="64"/>
      <c r="Z301" s="64"/>
      <c r="AA301" s="64"/>
      <c r="AB301" s="64"/>
      <c r="AC301" s="64"/>
      <c r="AD301" s="64"/>
      <c r="AE301" s="64"/>
      <c r="AF301" s="64"/>
      <c r="AG301" s="67"/>
      <c r="AH301" s="66"/>
      <c r="AI301" s="64"/>
      <c r="AJ301" s="64"/>
      <c r="AK301" s="64"/>
      <c r="AL301" s="64"/>
      <c r="AM301" s="64"/>
      <c r="AN301" s="64"/>
      <c r="AO301" s="64"/>
      <c r="AP301" s="64"/>
      <c r="AQ301" s="65"/>
      <c r="AR301" s="66"/>
      <c r="AS301" s="64"/>
      <c r="AT301" s="64"/>
      <c r="AU301" s="64"/>
      <c r="AV301" s="64"/>
      <c r="AW301" s="64"/>
      <c r="AX301" s="64"/>
      <c r="AY301" s="64"/>
      <c r="AZ301" s="64"/>
      <c r="BA301" s="64"/>
      <c r="BB301" s="64"/>
      <c r="BC301" s="65"/>
      <c r="BD301" s="98"/>
      <c r="BE301" s="100"/>
    </row>
    <row r="302" spans="2:57" ht="14.95" customHeight="1" thickBot="1" x14ac:dyDescent="0.3">
      <c r="B302" s="80"/>
      <c r="C302" s="106"/>
      <c r="D302" s="92" t="e">
        <f>VLOOKUP(D300,Data,2,FALSE)</f>
        <v>#N/A</v>
      </c>
      <c r="E302" s="93"/>
      <c r="F302" s="93"/>
      <c r="G302" s="93"/>
      <c r="H302" s="94"/>
      <c r="I302" s="102" t="e">
        <f>VLOOKUP(D300,Data,3,FALSE)</f>
        <v>#N/A</v>
      </c>
      <c r="J302" s="93"/>
      <c r="K302" s="93"/>
      <c r="L302" s="93"/>
      <c r="M302" s="103"/>
      <c r="N302" s="92" t="e">
        <f>VLOOKUP(N300,Data,2,FALSE)</f>
        <v>#N/A</v>
      </c>
      <c r="O302" s="93"/>
      <c r="P302" s="93"/>
      <c r="Q302" s="93"/>
      <c r="R302" s="94"/>
      <c r="S302" s="102" t="e">
        <f>VLOOKUP(N300,Data,3,FALSE)</f>
        <v>#N/A</v>
      </c>
      <c r="T302" s="93"/>
      <c r="U302" s="93"/>
      <c r="V302" s="93"/>
      <c r="W302" s="103"/>
      <c r="X302" s="92" t="e">
        <f>VLOOKUP(X300,Data,2,FALSE)</f>
        <v>#N/A</v>
      </c>
      <c r="Y302" s="93"/>
      <c r="Z302" s="93"/>
      <c r="AA302" s="93"/>
      <c r="AB302" s="94"/>
      <c r="AC302" s="102" t="e">
        <f>VLOOKUP(X300,Data,3,FALSE)</f>
        <v>#N/A</v>
      </c>
      <c r="AD302" s="93"/>
      <c r="AE302" s="93"/>
      <c r="AF302" s="93"/>
      <c r="AG302" s="103"/>
      <c r="AH302" s="92" t="e">
        <f>VLOOKUP(AH300,Data,2,FALSE)</f>
        <v>#N/A</v>
      </c>
      <c r="AI302" s="93"/>
      <c r="AJ302" s="93"/>
      <c r="AK302" s="93"/>
      <c r="AL302" s="94"/>
      <c r="AM302" s="102" t="e">
        <f>VLOOKUP(AH300,Data,3,FALSE)</f>
        <v>#N/A</v>
      </c>
      <c r="AN302" s="93"/>
      <c r="AO302" s="93"/>
      <c r="AP302" s="93"/>
      <c r="AQ302" s="103"/>
      <c r="AR302" s="92" t="e">
        <f>VLOOKUP(AR300,Data,2,FALSE)</f>
        <v>#N/A</v>
      </c>
      <c r="AS302" s="93"/>
      <c r="AT302" s="93"/>
      <c r="AU302" s="93"/>
      <c r="AV302" s="93"/>
      <c r="AW302" s="94"/>
      <c r="AX302" s="92" t="e">
        <f>VLOOKUP(AR300,Data,3,FALSE)</f>
        <v>#N/A</v>
      </c>
      <c r="AY302" s="93"/>
      <c r="AZ302" s="93"/>
      <c r="BA302" s="93"/>
      <c r="BB302" s="93"/>
      <c r="BC302" s="93"/>
      <c r="BD302" s="99"/>
      <c r="BE302" s="101"/>
    </row>
    <row r="303" spans="2:57" ht="14.45" customHeight="1" x14ac:dyDescent="0.25">
      <c r="B303" s="78">
        <v>100</v>
      </c>
      <c r="C303" s="104"/>
      <c r="D303" s="107"/>
      <c r="E303" s="108"/>
      <c r="F303" s="108"/>
      <c r="G303" s="108"/>
      <c r="H303" s="108"/>
      <c r="I303" s="108"/>
      <c r="J303" s="108"/>
      <c r="K303" s="108"/>
      <c r="L303" s="108"/>
      <c r="M303" s="109"/>
      <c r="N303" s="107"/>
      <c r="O303" s="108"/>
      <c r="P303" s="108"/>
      <c r="Q303" s="108"/>
      <c r="R303" s="108"/>
      <c r="S303" s="108"/>
      <c r="T303" s="108"/>
      <c r="U303" s="108"/>
      <c r="V303" s="108"/>
      <c r="W303" s="109"/>
      <c r="X303" s="107"/>
      <c r="Y303" s="108"/>
      <c r="Z303" s="108"/>
      <c r="AA303" s="108"/>
      <c r="AB303" s="108"/>
      <c r="AC303" s="108"/>
      <c r="AD303" s="108"/>
      <c r="AE303" s="108"/>
      <c r="AF303" s="108"/>
      <c r="AG303" s="109"/>
      <c r="AH303" s="107"/>
      <c r="AI303" s="108"/>
      <c r="AJ303" s="108"/>
      <c r="AK303" s="108"/>
      <c r="AL303" s="108"/>
      <c r="AM303" s="108"/>
      <c r="AN303" s="108"/>
      <c r="AO303" s="108"/>
      <c r="AP303" s="108"/>
      <c r="AQ303" s="109"/>
      <c r="AR303" s="96"/>
      <c r="AS303" s="97"/>
      <c r="AT303" s="97"/>
      <c r="AU303" s="97"/>
      <c r="AV303" s="97"/>
      <c r="AW303" s="97"/>
      <c r="AX303" s="97"/>
      <c r="AY303" s="97"/>
      <c r="AZ303" s="97"/>
      <c r="BA303" s="97"/>
      <c r="BB303" s="97"/>
      <c r="BC303" s="97"/>
      <c r="BD303" s="98" t="b">
        <f>IF(COUNTIF(FM13,"10"),"✓")</f>
        <v>0</v>
      </c>
      <c r="BE303" s="100">
        <f>COUNTIF(D304:BC304,"*")</f>
        <v>0</v>
      </c>
    </row>
    <row r="304" spans="2:57" ht="14.45" customHeight="1" x14ac:dyDescent="0.25">
      <c r="B304" s="79"/>
      <c r="C304" s="105"/>
      <c r="D304" s="66"/>
      <c r="E304" s="64"/>
      <c r="F304" s="64"/>
      <c r="G304" s="64"/>
      <c r="H304" s="64"/>
      <c r="I304" s="64"/>
      <c r="J304" s="64"/>
      <c r="K304" s="64"/>
      <c r="L304" s="64"/>
      <c r="M304" s="67"/>
      <c r="N304" s="66"/>
      <c r="O304" s="64"/>
      <c r="P304" s="64"/>
      <c r="Q304" s="64"/>
      <c r="R304" s="64"/>
      <c r="S304" s="64"/>
      <c r="T304" s="64"/>
      <c r="U304" s="64"/>
      <c r="V304" s="64"/>
      <c r="W304" s="67"/>
      <c r="X304" s="66"/>
      <c r="Y304" s="64"/>
      <c r="Z304" s="64"/>
      <c r="AA304" s="64"/>
      <c r="AB304" s="64"/>
      <c r="AC304" s="64"/>
      <c r="AD304" s="64"/>
      <c r="AE304" s="64"/>
      <c r="AF304" s="64"/>
      <c r="AG304" s="67"/>
      <c r="AH304" s="66"/>
      <c r="AI304" s="64"/>
      <c r="AJ304" s="64"/>
      <c r="AK304" s="64"/>
      <c r="AL304" s="64"/>
      <c r="AM304" s="64"/>
      <c r="AN304" s="64"/>
      <c r="AO304" s="64"/>
      <c r="AP304" s="64"/>
      <c r="AQ304" s="65"/>
      <c r="AR304" s="66"/>
      <c r="AS304" s="64"/>
      <c r="AT304" s="64"/>
      <c r="AU304" s="64"/>
      <c r="AV304" s="64"/>
      <c r="AW304" s="64"/>
      <c r="AX304" s="64"/>
      <c r="AY304" s="64"/>
      <c r="AZ304" s="64"/>
      <c r="BA304" s="64"/>
      <c r="BB304" s="64"/>
      <c r="BC304" s="65"/>
      <c r="BD304" s="98"/>
      <c r="BE304" s="100"/>
    </row>
    <row r="305" spans="2:57" ht="14.95" customHeight="1" thickBot="1" x14ac:dyDescent="0.3">
      <c r="B305" s="80"/>
      <c r="C305" s="106"/>
      <c r="D305" s="92" t="e">
        <f>VLOOKUP(D303,Data,2,FALSE)</f>
        <v>#N/A</v>
      </c>
      <c r="E305" s="93"/>
      <c r="F305" s="93"/>
      <c r="G305" s="93"/>
      <c r="H305" s="94"/>
      <c r="I305" s="102" t="e">
        <f>VLOOKUP(D303,Data,3,FALSE)</f>
        <v>#N/A</v>
      </c>
      <c r="J305" s="93"/>
      <c r="K305" s="93"/>
      <c r="L305" s="93"/>
      <c r="M305" s="103"/>
      <c r="N305" s="92" t="e">
        <f>VLOOKUP(N303,Data,2,FALSE)</f>
        <v>#N/A</v>
      </c>
      <c r="O305" s="93"/>
      <c r="P305" s="93"/>
      <c r="Q305" s="93"/>
      <c r="R305" s="94"/>
      <c r="S305" s="102" t="e">
        <f>VLOOKUP(N303,Data,3,FALSE)</f>
        <v>#N/A</v>
      </c>
      <c r="T305" s="93"/>
      <c r="U305" s="93"/>
      <c r="V305" s="93"/>
      <c r="W305" s="103"/>
      <c r="X305" s="92" t="e">
        <f>VLOOKUP(X303,Data,2,FALSE)</f>
        <v>#N/A</v>
      </c>
      <c r="Y305" s="93"/>
      <c r="Z305" s="93"/>
      <c r="AA305" s="93"/>
      <c r="AB305" s="94"/>
      <c r="AC305" s="102" t="e">
        <f>VLOOKUP(X303,Data,3,FALSE)</f>
        <v>#N/A</v>
      </c>
      <c r="AD305" s="93"/>
      <c r="AE305" s="93"/>
      <c r="AF305" s="93"/>
      <c r="AG305" s="103"/>
      <c r="AH305" s="92" t="e">
        <f>VLOOKUP(AH303,Data,2,FALSE)</f>
        <v>#N/A</v>
      </c>
      <c r="AI305" s="93"/>
      <c r="AJ305" s="93"/>
      <c r="AK305" s="93"/>
      <c r="AL305" s="94"/>
      <c r="AM305" s="102" t="e">
        <f>VLOOKUP(AH303,Data,3,FALSE)</f>
        <v>#N/A</v>
      </c>
      <c r="AN305" s="93"/>
      <c r="AO305" s="93"/>
      <c r="AP305" s="93"/>
      <c r="AQ305" s="103"/>
      <c r="AR305" s="92" t="e">
        <f>VLOOKUP(AR303,Data,2,FALSE)</f>
        <v>#N/A</v>
      </c>
      <c r="AS305" s="93"/>
      <c r="AT305" s="93"/>
      <c r="AU305" s="93"/>
      <c r="AV305" s="93"/>
      <c r="AW305" s="94"/>
      <c r="AX305" s="92" t="e">
        <f>VLOOKUP(AR303,Data,3,FALSE)</f>
        <v>#N/A</v>
      </c>
      <c r="AY305" s="93"/>
      <c r="AZ305" s="93"/>
      <c r="BA305" s="93"/>
      <c r="BB305" s="93"/>
      <c r="BC305" s="93"/>
      <c r="BD305" s="99"/>
      <c r="BE305" s="101"/>
    </row>
    <row r="306" spans="2:57" ht="14.45" customHeight="1" x14ac:dyDescent="0.25">
      <c r="B306" s="78">
        <v>101</v>
      </c>
      <c r="C306" s="104"/>
      <c r="D306" s="107"/>
      <c r="E306" s="108"/>
      <c r="F306" s="108"/>
      <c r="G306" s="108"/>
      <c r="H306" s="108"/>
      <c r="I306" s="108"/>
      <c r="J306" s="108"/>
      <c r="K306" s="108"/>
      <c r="L306" s="108"/>
      <c r="M306" s="109"/>
      <c r="N306" s="107"/>
      <c r="O306" s="108"/>
      <c r="P306" s="108"/>
      <c r="Q306" s="108"/>
      <c r="R306" s="108"/>
      <c r="S306" s="108"/>
      <c r="T306" s="108"/>
      <c r="U306" s="108"/>
      <c r="V306" s="108"/>
      <c r="W306" s="109"/>
      <c r="X306" s="107"/>
      <c r="Y306" s="108"/>
      <c r="Z306" s="108"/>
      <c r="AA306" s="108"/>
      <c r="AB306" s="108"/>
      <c r="AC306" s="108"/>
      <c r="AD306" s="108"/>
      <c r="AE306" s="108"/>
      <c r="AF306" s="108"/>
      <c r="AG306" s="109"/>
      <c r="AH306" s="107"/>
      <c r="AI306" s="108"/>
      <c r="AJ306" s="108"/>
      <c r="AK306" s="108"/>
      <c r="AL306" s="108"/>
      <c r="AM306" s="108"/>
      <c r="AN306" s="108"/>
      <c r="AO306" s="108"/>
      <c r="AP306" s="108"/>
      <c r="AQ306" s="109"/>
      <c r="AR306" s="96"/>
      <c r="AS306" s="97"/>
      <c r="AT306" s="97"/>
      <c r="AU306" s="97"/>
      <c r="AV306" s="97"/>
      <c r="AW306" s="97"/>
      <c r="AX306" s="97"/>
      <c r="AY306" s="97"/>
      <c r="AZ306" s="97"/>
      <c r="BA306" s="97"/>
      <c r="BB306" s="97"/>
      <c r="BC306" s="97"/>
      <c r="BD306" s="98" t="b">
        <f>IF(COUNTIF(FN13,"10"),"✓")</f>
        <v>0</v>
      </c>
      <c r="BE306" s="100">
        <f>COUNTIF(D307:BC307,"*")</f>
        <v>0</v>
      </c>
    </row>
    <row r="307" spans="2:57" ht="14.45" customHeight="1" x14ac:dyDescent="0.25">
      <c r="B307" s="79"/>
      <c r="C307" s="105"/>
      <c r="D307" s="66"/>
      <c r="E307" s="64"/>
      <c r="F307" s="64"/>
      <c r="G307" s="64"/>
      <c r="H307" s="64"/>
      <c r="I307" s="64"/>
      <c r="J307" s="64"/>
      <c r="K307" s="64"/>
      <c r="L307" s="64"/>
      <c r="M307" s="67"/>
      <c r="N307" s="66"/>
      <c r="O307" s="64"/>
      <c r="P307" s="64"/>
      <c r="Q307" s="64"/>
      <c r="R307" s="64"/>
      <c r="S307" s="64"/>
      <c r="T307" s="64"/>
      <c r="U307" s="64"/>
      <c r="V307" s="64"/>
      <c r="W307" s="67"/>
      <c r="X307" s="66"/>
      <c r="Y307" s="64"/>
      <c r="Z307" s="64"/>
      <c r="AA307" s="64"/>
      <c r="AB307" s="64"/>
      <c r="AC307" s="64"/>
      <c r="AD307" s="64"/>
      <c r="AE307" s="64"/>
      <c r="AF307" s="64"/>
      <c r="AG307" s="67"/>
      <c r="AH307" s="66"/>
      <c r="AI307" s="64"/>
      <c r="AJ307" s="64"/>
      <c r="AK307" s="64"/>
      <c r="AL307" s="64"/>
      <c r="AM307" s="64"/>
      <c r="AN307" s="64"/>
      <c r="AO307" s="64"/>
      <c r="AP307" s="64"/>
      <c r="AQ307" s="65"/>
      <c r="AR307" s="66"/>
      <c r="AS307" s="64"/>
      <c r="AT307" s="64"/>
      <c r="AU307" s="64"/>
      <c r="AV307" s="64"/>
      <c r="AW307" s="64"/>
      <c r="AX307" s="64"/>
      <c r="AY307" s="64"/>
      <c r="AZ307" s="64"/>
      <c r="BA307" s="64"/>
      <c r="BB307" s="64"/>
      <c r="BC307" s="65"/>
      <c r="BD307" s="98"/>
      <c r="BE307" s="100"/>
    </row>
    <row r="308" spans="2:57" ht="14.95" customHeight="1" thickBot="1" x14ac:dyDescent="0.3">
      <c r="B308" s="80"/>
      <c r="C308" s="106"/>
      <c r="D308" s="92" t="e">
        <f>VLOOKUP(D306,Data,2,FALSE)</f>
        <v>#N/A</v>
      </c>
      <c r="E308" s="93"/>
      <c r="F308" s="93"/>
      <c r="G308" s="93"/>
      <c r="H308" s="94"/>
      <c r="I308" s="102" t="e">
        <f>VLOOKUP(D306,Data,3,FALSE)</f>
        <v>#N/A</v>
      </c>
      <c r="J308" s="93"/>
      <c r="K308" s="93"/>
      <c r="L308" s="93"/>
      <c r="M308" s="103"/>
      <c r="N308" s="92" t="e">
        <f>VLOOKUP(N306,Data,2,FALSE)</f>
        <v>#N/A</v>
      </c>
      <c r="O308" s="93"/>
      <c r="P308" s="93"/>
      <c r="Q308" s="93"/>
      <c r="R308" s="94"/>
      <c r="S308" s="102" t="e">
        <f>VLOOKUP(N306,Data,3,FALSE)</f>
        <v>#N/A</v>
      </c>
      <c r="T308" s="93"/>
      <c r="U308" s="93"/>
      <c r="V308" s="93"/>
      <c r="W308" s="103"/>
      <c r="X308" s="92" t="e">
        <f>VLOOKUP(X306,Data,2,FALSE)</f>
        <v>#N/A</v>
      </c>
      <c r="Y308" s="93"/>
      <c r="Z308" s="93"/>
      <c r="AA308" s="93"/>
      <c r="AB308" s="94"/>
      <c r="AC308" s="102" t="e">
        <f>VLOOKUP(X306,Data,3,FALSE)</f>
        <v>#N/A</v>
      </c>
      <c r="AD308" s="93"/>
      <c r="AE308" s="93"/>
      <c r="AF308" s="93"/>
      <c r="AG308" s="103"/>
      <c r="AH308" s="92" t="e">
        <f>VLOOKUP(AH306,Data,2,FALSE)</f>
        <v>#N/A</v>
      </c>
      <c r="AI308" s="93"/>
      <c r="AJ308" s="93"/>
      <c r="AK308" s="93"/>
      <c r="AL308" s="94"/>
      <c r="AM308" s="102" t="e">
        <f>VLOOKUP(AH306,Data,3,FALSE)</f>
        <v>#N/A</v>
      </c>
      <c r="AN308" s="93"/>
      <c r="AO308" s="93"/>
      <c r="AP308" s="93"/>
      <c r="AQ308" s="103"/>
      <c r="AR308" s="92" t="e">
        <f>VLOOKUP(AR306,Data,2,FALSE)</f>
        <v>#N/A</v>
      </c>
      <c r="AS308" s="93"/>
      <c r="AT308" s="93"/>
      <c r="AU308" s="93"/>
      <c r="AV308" s="93"/>
      <c r="AW308" s="94"/>
      <c r="AX308" s="92" t="e">
        <f>VLOOKUP(AR306,Data,3,FALSE)</f>
        <v>#N/A</v>
      </c>
      <c r="AY308" s="93"/>
      <c r="AZ308" s="93"/>
      <c r="BA308" s="93"/>
      <c r="BB308" s="93"/>
      <c r="BC308" s="93"/>
      <c r="BD308" s="99"/>
      <c r="BE308" s="101"/>
    </row>
    <row r="309" spans="2:57" ht="14.45" customHeight="1" x14ac:dyDescent="0.25">
      <c r="B309" s="78">
        <v>102</v>
      </c>
      <c r="C309" s="104"/>
      <c r="D309" s="107"/>
      <c r="E309" s="108"/>
      <c r="F309" s="108"/>
      <c r="G309" s="108"/>
      <c r="H309" s="108"/>
      <c r="I309" s="108"/>
      <c r="J309" s="108"/>
      <c r="K309" s="108"/>
      <c r="L309" s="108"/>
      <c r="M309" s="109"/>
      <c r="N309" s="107"/>
      <c r="O309" s="108"/>
      <c r="P309" s="108"/>
      <c r="Q309" s="108"/>
      <c r="R309" s="108"/>
      <c r="S309" s="108"/>
      <c r="T309" s="108"/>
      <c r="U309" s="108"/>
      <c r="V309" s="108"/>
      <c r="W309" s="109"/>
      <c r="X309" s="107"/>
      <c r="Y309" s="108"/>
      <c r="Z309" s="108"/>
      <c r="AA309" s="108"/>
      <c r="AB309" s="108"/>
      <c r="AC309" s="108"/>
      <c r="AD309" s="108"/>
      <c r="AE309" s="108"/>
      <c r="AF309" s="108"/>
      <c r="AG309" s="109"/>
      <c r="AH309" s="107"/>
      <c r="AI309" s="108"/>
      <c r="AJ309" s="108"/>
      <c r="AK309" s="108"/>
      <c r="AL309" s="108"/>
      <c r="AM309" s="108"/>
      <c r="AN309" s="108"/>
      <c r="AO309" s="108"/>
      <c r="AP309" s="108"/>
      <c r="AQ309" s="109"/>
      <c r="AR309" s="96"/>
      <c r="AS309" s="97"/>
      <c r="AT309" s="97"/>
      <c r="AU309" s="97"/>
      <c r="AV309" s="97"/>
      <c r="AW309" s="97"/>
      <c r="AX309" s="97"/>
      <c r="AY309" s="97"/>
      <c r="AZ309" s="97"/>
      <c r="BA309" s="97"/>
      <c r="BB309" s="97"/>
      <c r="BC309" s="97"/>
      <c r="BD309" s="98" t="b">
        <f>IF(COUNTIF(FO13,"10"),"✓")</f>
        <v>0</v>
      </c>
      <c r="BE309" s="100">
        <f>COUNTIF(D310:BC310,"*")</f>
        <v>0</v>
      </c>
    </row>
    <row r="310" spans="2:57" ht="14.45" customHeight="1" x14ac:dyDescent="0.25">
      <c r="B310" s="79"/>
      <c r="C310" s="105"/>
      <c r="D310" s="66"/>
      <c r="E310" s="64"/>
      <c r="F310" s="64"/>
      <c r="G310" s="64"/>
      <c r="H310" s="64"/>
      <c r="I310" s="64"/>
      <c r="J310" s="64"/>
      <c r="K310" s="64"/>
      <c r="L310" s="64"/>
      <c r="M310" s="67"/>
      <c r="N310" s="66"/>
      <c r="O310" s="64"/>
      <c r="P310" s="64"/>
      <c r="Q310" s="64"/>
      <c r="R310" s="64"/>
      <c r="S310" s="64"/>
      <c r="T310" s="64"/>
      <c r="U310" s="64"/>
      <c r="V310" s="64"/>
      <c r="W310" s="67"/>
      <c r="X310" s="66"/>
      <c r="Y310" s="64"/>
      <c r="Z310" s="64"/>
      <c r="AA310" s="64"/>
      <c r="AB310" s="64"/>
      <c r="AC310" s="64"/>
      <c r="AD310" s="64"/>
      <c r="AE310" s="64"/>
      <c r="AF310" s="64"/>
      <c r="AG310" s="67"/>
      <c r="AH310" s="66"/>
      <c r="AI310" s="64"/>
      <c r="AJ310" s="64"/>
      <c r="AK310" s="64"/>
      <c r="AL310" s="64"/>
      <c r="AM310" s="64"/>
      <c r="AN310" s="64"/>
      <c r="AO310" s="64"/>
      <c r="AP310" s="64"/>
      <c r="AQ310" s="65"/>
      <c r="AR310" s="66"/>
      <c r="AS310" s="64"/>
      <c r="AT310" s="64"/>
      <c r="AU310" s="64"/>
      <c r="AV310" s="64"/>
      <c r="AW310" s="64"/>
      <c r="AX310" s="64"/>
      <c r="AY310" s="64"/>
      <c r="AZ310" s="64"/>
      <c r="BA310" s="64"/>
      <c r="BB310" s="64"/>
      <c r="BC310" s="65"/>
      <c r="BD310" s="98"/>
      <c r="BE310" s="100"/>
    </row>
    <row r="311" spans="2:57" ht="14.95" customHeight="1" thickBot="1" x14ac:dyDescent="0.3">
      <c r="B311" s="80"/>
      <c r="C311" s="106"/>
      <c r="D311" s="92" t="e">
        <f>VLOOKUP(D309,Data,2,FALSE)</f>
        <v>#N/A</v>
      </c>
      <c r="E311" s="93"/>
      <c r="F311" s="93"/>
      <c r="G311" s="93"/>
      <c r="H311" s="94"/>
      <c r="I311" s="102" t="e">
        <f>VLOOKUP(D309,Data,3,FALSE)</f>
        <v>#N/A</v>
      </c>
      <c r="J311" s="93"/>
      <c r="K311" s="93"/>
      <c r="L311" s="93"/>
      <c r="M311" s="103"/>
      <c r="N311" s="92" t="e">
        <f>VLOOKUP(N309,Data,2,FALSE)</f>
        <v>#N/A</v>
      </c>
      <c r="O311" s="93"/>
      <c r="P311" s="93"/>
      <c r="Q311" s="93"/>
      <c r="R311" s="94"/>
      <c r="S311" s="102" t="e">
        <f>VLOOKUP(N309,Data,3,FALSE)</f>
        <v>#N/A</v>
      </c>
      <c r="T311" s="93"/>
      <c r="U311" s="93"/>
      <c r="V311" s="93"/>
      <c r="W311" s="103"/>
      <c r="X311" s="92" t="e">
        <f>VLOOKUP(X309,Data,2,FALSE)</f>
        <v>#N/A</v>
      </c>
      <c r="Y311" s="93"/>
      <c r="Z311" s="93"/>
      <c r="AA311" s="93"/>
      <c r="AB311" s="94"/>
      <c r="AC311" s="102" t="e">
        <f>VLOOKUP(X309,Data,3,FALSE)</f>
        <v>#N/A</v>
      </c>
      <c r="AD311" s="93"/>
      <c r="AE311" s="93"/>
      <c r="AF311" s="93"/>
      <c r="AG311" s="103"/>
      <c r="AH311" s="92" t="e">
        <f>VLOOKUP(AH309,Data,2,FALSE)</f>
        <v>#N/A</v>
      </c>
      <c r="AI311" s="93"/>
      <c r="AJ311" s="93"/>
      <c r="AK311" s="93"/>
      <c r="AL311" s="94"/>
      <c r="AM311" s="102" t="e">
        <f>VLOOKUP(AH309,Data,3,FALSE)</f>
        <v>#N/A</v>
      </c>
      <c r="AN311" s="93"/>
      <c r="AO311" s="93"/>
      <c r="AP311" s="93"/>
      <c r="AQ311" s="103"/>
      <c r="AR311" s="92" t="e">
        <f>VLOOKUP(AR309,Data,2,FALSE)</f>
        <v>#N/A</v>
      </c>
      <c r="AS311" s="93"/>
      <c r="AT311" s="93"/>
      <c r="AU311" s="93"/>
      <c r="AV311" s="93"/>
      <c r="AW311" s="94"/>
      <c r="AX311" s="92" t="e">
        <f>VLOOKUP(AR309,Data,3,FALSE)</f>
        <v>#N/A</v>
      </c>
      <c r="AY311" s="93"/>
      <c r="AZ311" s="93"/>
      <c r="BA311" s="93"/>
      <c r="BB311" s="93"/>
      <c r="BC311" s="93"/>
      <c r="BD311" s="99"/>
      <c r="BE311" s="101"/>
    </row>
    <row r="312" spans="2:57" ht="14.45" customHeight="1" x14ac:dyDescent="0.25">
      <c r="B312" s="78">
        <v>103</v>
      </c>
      <c r="C312" s="104"/>
      <c r="D312" s="107"/>
      <c r="E312" s="108"/>
      <c r="F312" s="108"/>
      <c r="G312" s="108"/>
      <c r="H312" s="108"/>
      <c r="I312" s="108"/>
      <c r="J312" s="108"/>
      <c r="K312" s="108"/>
      <c r="L312" s="108"/>
      <c r="M312" s="109"/>
      <c r="N312" s="107"/>
      <c r="O312" s="108"/>
      <c r="P312" s="108"/>
      <c r="Q312" s="108"/>
      <c r="R312" s="108"/>
      <c r="S312" s="108"/>
      <c r="T312" s="108"/>
      <c r="U312" s="108"/>
      <c r="V312" s="108"/>
      <c r="W312" s="109"/>
      <c r="X312" s="107"/>
      <c r="Y312" s="108"/>
      <c r="Z312" s="108"/>
      <c r="AA312" s="108"/>
      <c r="AB312" s="108"/>
      <c r="AC312" s="108"/>
      <c r="AD312" s="108"/>
      <c r="AE312" s="108"/>
      <c r="AF312" s="108"/>
      <c r="AG312" s="109"/>
      <c r="AH312" s="107"/>
      <c r="AI312" s="108"/>
      <c r="AJ312" s="108"/>
      <c r="AK312" s="108"/>
      <c r="AL312" s="108"/>
      <c r="AM312" s="108"/>
      <c r="AN312" s="108"/>
      <c r="AO312" s="108"/>
      <c r="AP312" s="108"/>
      <c r="AQ312" s="109"/>
      <c r="AR312" s="96"/>
      <c r="AS312" s="97"/>
      <c r="AT312" s="97"/>
      <c r="AU312" s="97"/>
      <c r="AV312" s="97"/>
      <c r="AW312" s="97"/>
      <c r="AX312" s="97"/>
      <c r="AY312" s="97"/>
      <c r="AZ312" s="97"/>
      <c r="BA312" s="97"/>
      <c r="BB312" s="97"/>
      <c r="BC312" s="97"/>
      <c r="BD312" s="98" t="b">
        <f>IF(COUNTIF(FP13,"10"),"✓")</f>
        <v>0</v>
      </c>
      <c r="BE312" s="100">
        <f>COUNTIF(D313:BC313,"*")</f>
        <v>0</v>
      </c>
    </row>
    <row r="313" spans="2:57" ht="14.45" customHeight="1" x14ac:dyDescent="0.25">
      <c r="B313" s="79"/>
      <c r="C313" s="105"/>
      <c r="D313" s="66"/>
      <c r="E313" s="64"/>
      <c r="F313" s="64"/>
      <c r="G313" s="64"/>
      <c r="H313" s="64"/>
      <c r="I313" s="64"/>
      <c r="J313" s="64"/>
      <c r="K313" s="64"/>
      <c r="L313" s="64"/>
      <c r="M313" s="67"/>
      <c r="N313" s="66"/>
      <c r="O313" s="64"/>
      <c r="P313" s="64"/>
      <c r="Q313" s="64"/>
      <c r="R313" s="64"/>
      <c r="S313" s="64"/>
      <c r="T313" s="64"/>
      <c r="U313" s="64"/>
      <c r="V313" s="64"/>
      <c r="W313" s="67"/>
      <c r="X313" s="66"/>
      <c r="Y313" s="64"/>
      <c r="Z313" s="64"/>
      <c r="AA313" s="64"/>
      <c r="AB313" s="64"/>
      <c r="AC313" s="64"/>
      <c r="AD313" s="64"/>
      <c r="AE313" s="64"/>
      <c r="AF313" s="64"/>
      <c r="AG313" s="67"/>
      <c r="AH313" s="66"/>
      <c r="AI313" s="64"/>
      <c r="AJ313" s="64"/>
      <c r="AK313" s="64"/>
      <c r="AL313" s="64"/>
      <c r="AM313" s="64"/>
      <c r="AN313" s="64"/>
      <c r="AO313" s="64"/>
      <c r="AP313" s="64"/>
      <c r="AQ313" s="65"/>
      <c r="AR313" s="66"/>
      <c r="AS313" s="64"/>
      <c r="AT313" s="64"/>
      <c r="AU313" s="64"/>
      <c r="AV313" s="64"/>
      <c r="AW313" s="64"/>
      <c r="AX313" s="64"/>
      <c r="AY313" s="64"/>
      <c r="AZ313" s="64"/>
      <c r="BA313" s="64"/>
      <c r="BB313" s="64"/>
      <c r="BC313" s="65"/>
      <c r="BD313" s="98"/>
      <c r="BE313" s="100"/>
    </row>
    <row r="314" spans="2:57" ht="14.95" customHeight="1" thickBot="1" x14ac:dyDescent="0.3">
      <c r="B314" s="80"/>
      <c r="C314" s="106"/>
      <c r="D314" s="92" t="e">
        <f>VLOOKUP(D312,Data,2,FALSE)</f>
        <v>#N/A</v>
      </c>
      <c r="E314" s="93"/>
      <c r="F314" s="93"/>
      <c r="G314" s="93"/>
      <c r="H314" s="94"/>
      <c r="I314" s="102" t="e">
        <f>VLOOKUP(D312,Data,3,FALSE)</f>
        <v>#N/A</v>
      </c>
      <c r="J314" s="93"/>
      <c r="K314" s="93"/>
      <c r="L314" s="93"/>
      <c r="M314" s="103"/>
      <c r="N314" s="92" t="e">
        <f>VLOOKUP(N312,Data,2,FALSE)</f>
        <v>#N/A</v>
      </c>
      <c r="O314" s="93"/>
      <c r="P314" s="93"/>
      <c r="Q314" s="93"/>
      <c r="R314" s="94"/>
      <c r="S314" s="102" t="e">
        <f>VLOOKUP(N312,Data,3,FALSE)</f>
        <v>#N/A</v>
      </c>
      <c r="T314" s="93"/>
      <c r="U314" s="93"/>
      <c r="V314" s="93"/>
      <c r="W314" s="103"/>
      <c r="X314" s="92" t="e">
        <f>VLOOKUP(X312,Data,2,FALSE)</f>
        <v>#N/A</v>
      </c>
      <c r="Y314" s="93"/>
      <c r="Z314" s="93"/>
      <c r="AA314" s="93"/>
      <c r="AB314" s="94"/>
      <c r="AC314" s="102" t="e">
        <f>VLOOKUP(X312,Data,3,FALSE)</f>
        <v>#N/A</v>
      </c>
      <c r="AD314" s="93"/>
      <c r="AE314" s="93"/>
      <c r="AF314" s="93"/>
      <c r="AG314" s="103"/>
      <c r="AH314" s="92" t="e">
        <f>VLOOKUP(AH312,Data,2,FALSE)</f>
        <v>#N/A</v>
      </c>
      <c r="AI314" s="93"/>
      <c r="AJ314" s="93"/>
      <c r="AK314" s="93"/>
      <c r="AL314" s="94"/>
      <c r="AM314" s="102" t="e">
        <f>VLOOKUP(AH312,Data,3,FALSE)</f>
        <v>#N/A</v>
      </c>
      <c r="AN314" s="93"/>
      <c r="AO314" s="93"/>
      <c r="AP314" s="93"/>
      <c r="AQ314" s="103"/>
      <c r="AR314" s="92" t="e">
        <f>VLOOKUP(AR312,Data,2,FALSE)</f>
        <v>#N/A</v>
      </c>
      <c r="AS314" s="93"/>
      <c r="AT314" s="93"/>
      <c r="AU314" s="93"/>
      <c r="AV314" s="93"/>
      <c r="AW314" s="94"/>
      <c r="AX314" s="92" t="e">
        <f>VLOOKUP(AR312,Data,3,FALSE)</f>
        <v>#N/A</v>
      </c>
      <c r="AY314" s="93"/>
      <c r="AZ314" s="93"/>
      <c r="BA314" s="93"/>
      <c r="BB314" s="93"/>
      <c r="BC314" s="93"/>
      <c r="BD314" s="99"/>
      <c r="BE314" s="101"/>
    </row>
    <row r="315" spans="2:57" ht="14.45" customHeight="1" x14ac:dyDescent="0.25">
      <c r="B315" s="78">
        <v>104</v>
      </c>
      <c r="C315" s="104"/>
      <c r="D315" s="107"/>
      <c r="E315" s="108"/>
      <c r="F315" s="108"/>
      <c r="G315" s="108"/>
      <c r="H315" s="108"/>
      <c r="I315" s="108"/>
      <c r="J315" s="108"/>
      <c r="K315" s="108"/>
      <c r="L315" s="108"/>
      <c r="M315" s="109"/>
      <c r="N315" s="107"/>
      <c r="O315" s="108"/>
      <c r="P315" s="108"/>
      <c r="Q315" s="108"/>
      <c r="R315" s="108"/>
      <c r="S315" s="108"/>
      <c r="T315" s="108"/>
      <c r="U315" s="108"/>
      <c r="V315" s="108"/>
      <c r="W315" s="109"/>
      <c r="X315" s="107"/>
      <c r="Y315" s="108"/>
      <c r="Z315" s="108"/>
      <c r="AA315" s="108"/>
      <c r="AB315" s="108"/>
      <c r="AC315" s="108"/>
      <c r="AD315" s="108"/>
      <c r="AE315" s="108"/>
      <c r="AF315" s="108"/>
      <c r="AG315" s="109"/>
      <c r="AH315" s="107"/>
      <c r="AI315" s="108"/>
      <c r="AJ315" s="108"/>
      <c r="AK315" s="108"/>
      <c r="AL315" s="108"/>
      <c r="AM315" s="108"/>
      <c r="AN315" s="108"/>
      <c r="AO315" s="108"/>
      <c r="AP315" s="108"/>
      <c r="AQ315" s="109"/>
      <c r="AR315" s="96"/>
      <c r="AS315" s="97"/>
      <c r="AT315" s="97"/>
      <c r="AU315" s="97"/>
      <c r="AV315" s="97"/>
      <c r="AW315" s="97"/>
      <c r="AX315" s="97"/>
      <c r="AY315" s="97"/>
      <c r="AZ315" s="97"/>
      <c r="BA315" s="97"/>
      <c r="BB315" s="97"/>
      <c r="BC315" s="97"/>
      <c r="BD315" s="98" t="b">
        <f>IF(COUNTIF(FQ13,"10"),"✓")</f>
        <v>0</v>
      </c>
      <c r="BE315" s="100">
        <f>COUNTIF(D316:BC316,"*")</f>
        <v>0</v>
      </c>
    </row>
    <row r="316" spans="2:57" ht="14.45" customHeight="1" x14ac:dyDescent="0.25">
      <c r="B316" s="79"/>
      <c r="C316" s="105"/>
      <c r="D316" s="66"/>
      <c r="E316" s="64"/>
      <c r="F316" s="64"/>
      <c r="G316" s="64"/>
      <c r="H316" s="64"/>
      <c r="I316" s="64"/>
      <c r="J316" s="64"/>
      <c r="K316" s="64"/>
      <c r="L316" s="64"/>
      <c r="M316" s="67"/>
      <c r="N316" s="66"/>
      <c r="O316" s="64"/>
      <c r="P316" s="64"/>
      <c r="Q316" s="64"/>
      <c r="R316" s="64"/>
      <c r="S316" s="64"/>
      <c r="T316" s="64"/>
      <c r="U316" s="64"/>
      <c r="V316" s="64"/>
      <c r="W316" s="67"/>
      <c r="X316" s="66"/>
      <c r="Y316" s="64"/>
      <c r="Z316" s="64"/>
      <c r="AA316" s="64"/>
      <c r="AB316" s="64"/>
      <c r="AC316" s="64"/>
      <c r="AD316" s="64"/>
      <c r="AE316" s="64"/>
      <c r="AF316" s="64"/>
      <c r="AG316" s="67"/>
      <c r="AH316" s="66"/>
      <c r="AI316" s="64"/>
      <c r="AJ316" s="64"/>
      <c r="AK316" s="64"/>
      <c r="AL316" s="64"/>
      <c r="AM316" s="64"/>
      <c r="AN316" s="64"/>
      <c r="AO316" s="64"/>
      <c r="AP316" s="64"/>
      <c r="AQ316" s="65"/>
      <c r="AR316" s="66"/>
      <c r="AS316" s="64"/>
      <c r="AT316" s="64"/>
      <c r="AU316" s="64"/>
      <c r="AV316" s="64"/>
      <c r="AW316" s="64"/>
      <c r="AX316" s="64"/>
      <c r="AY316" s="64"/>
      <c r="AZ316" s="64"/>
      <c r="BA316" s="64"/>
      <c r="BB316" s="64"/>
      <c r="BC316" s="65"/>
      <c r="BD316" s="98"/>
      <c r="BE316" s="100"/>
    </row>
    <row r="317" spans="2:57" ht="14.95" customHeight="1" thickBot="1" x14ac:dyDescent="0.3">
      <c r="B317" s="80"/>
      <c r="C317" s="106"/>
      <c r="D317" s="92" t="e">
        <f>VLOOKUP(D315,Data,2,FALSE)</f>
        <v>#N/A</v>
      </c>
      <c r="E317" s="93"/>
      <c r="F317" s="93"/>
      <c r="G317" s="93"/>
      <c r="H317" s="94"/>
      <c r="I317" s="102" t="e">
        <f>VLOOKUP(D315,Data,3,FALSE)</f>
        <v>#N/A</v>
      </c>
      <c r="J317" s="93"/>
      <c r="K317" s="93"/>
      <c r="L317" s="93"/>
      <c r="M317" s="103"/>
      <c r="N317" s="92" t="e">
        <f>VLOOKUP(N315,Data,2,FALSE)</f>
        <v>#N/A</v>
      </c>
      <c r="O317" s="93"/>
      <c r="P317" s="93"/>
      <c r="Q317" s="93"/>
      <c r="R317" s="94"/>
      <c r="S317" s="102" t="e">
        <f>VLOOKUP(N315,Data,3,FALSE)</f>
        <v>#N/A</v>
      </c>
      <c r="T317" s="93"/>
      <c r="U317" s="93"/>
      <c r="V317" s="93"/>
      <c r="W317" s="103"/>
      <c r="X317" s="92" t="e">
        <f>VLOOKUP(X315,Data,2,FALSE)</f>
        <v>#N/A</v>
      </c>
      <c r="Y317" s="93"/>
      <c r="Z317" s="93"/>
      <c r="AA317" s="93"/>
      <c r="AB317" s="94"/>
      <c r="AC317" s="102" t="e">
        <f>VLOOKUP(X315,Data,3,FALSE)</f>
        <v>#N/A</v>
      </c>
      <c r="AD317" s="93"/>
      <c r="AE317" s="93"/>
      <c r="AF317" s="93"/>
      <c r="AG317" s="103"/>
      <c r="AH317" s="92" t="e">
        <f>VLOOKUP(AH315,Data,2,FALSE)</f>
        <v>#N/A</v>
      </c>
      <c r="AI317" s="93"/>
      <c r="AJ317" s="93"/>
      <c r="AK317" s="93"/>
      <c r="AL317" s="94"/>
      <c r="AM317" s="102" t="e">
        <f>VLOOKUP(AH315,Data,3,FALSE)</f>
        <v>#N/A</v>
      </c>
      <c r="AN317" s="93"/>
      <c r="AO317" s="93"/>
      <c r="AP317" s="93"/>
      <c r="AQ317" s="103"/>
      <c r="AR317" s="92" t="e">
        <f>VLOOKUP(AR315,Data,2,FALSE)</f>
        <v>#N/A</v>
      </c>
      <c r="AS317" s="93"/>
      <c r="AT317" s="93"/>
      <c r="AU317" s="93"/>
      <c r="AV317" s="93"/>
      <c r="AW317" s="94"/>
      <c r="AX317" s="92" t="e">
        <f>VLOOKUP(AR315,Data,3,FALSE)</f>
        <v>#N/A</v>
      </c>
      <c r="AY317" s="93"/>
      <c r="AZ317" s="93"/>
      <c r="BA317" s="93"/>
      <c r="BB317" s="93"/>
      <c r="BC317" s="93"/>
      <c r="BD317" s="99"/>
      <c r="BE317" s="101"/>
    </row>
    <row r="318" spans="2:57" ht="14.45" customHeight="1" x14ac:dyDescent="0.25">
      <c r="B318" s="78">
        <v>105</v>
      </c>
      <c r="C318" s="104"/>
      <c r="D318" s="107"/>
      <c r="E318" s="108"/>
      <c r="F318" s="108"/>
      <c r="G318" s="108"/>
      <c r="H318" s="108"/>
      <c r="I318" s="108"/>
      <c r="J318" s="108"/>
      <c r="K318" s="108"/>
      <c r="L318" s="108"/>
      <c r="M318" s="109"/>
      <c r="N318" s="107"/>
      <c r="O318" s="108"/>
      <c r="P318" s="108"/>
      <c r="Q318" s="108"/>
      <c r="R318" s="108"/>
      <c r="S318" s="108"/>
      <c r="T318" s="108"/>
      <c r="U318" s="108"/>
      <c r="V318" s="108"/>
      <c r="W318" s="109"/>
      <c r="X318" s="107"/>
      <c r="Y318" s="108"/>
      <c r="Z318" s="108"/>
      <c r="AA318" s="108"/>
      <c r="AB318" s="108"/>
      <c r="AC318" s="108"/>
      <c r="AD318" s="108"/>
      <c r="AE318" s="108"/>
      <c r="AF318" s="108"/>
      <c r="AG318" s="109"/>
      <c r="AH318" s="107"/>
      <c r="AI318" s="108"/>
      <c r="AJ318" s="108"/>
      <c r="AK318" s="108"/>
      <c r="AL318" s="108"/>
      <c r="AM318" s="108"/>
      <c r="AN318" s="108"/>
      <c r="AO318" s="108"/>
      <c r="AP318" s="108"/>
      <c r="AQ318" s="109"/>
      <c r="AR318" s="96"/>
      <c r="AS318" s="97"/>
      <c r="AT318" s="97"/>
      <c r="AU318" s="97"/>
      <c r="AV318" s="97"/>
      <c r="AW318" s="97"/>
      <c r="AX318" s="97"/>
      <c r="AY318" s="97"/>
      <c r="AZ318" s="97"/>
      <c r="BA318" s="97"/>
      <c r="BB318" s="97"/>
      <c r="BC318" s="97"/>
      <c r="BD318" s="98" t="b">
        <f>IF(COUNTIF(FR13,"10"),"✓")</f>
        <v>0</v>
      </c>
      <c r="BE318" s="100">
        <f>COUNTIF(D319:BC319,"*")</f>
        <v>0</v>
      </c>
    </row>
    <row r="319" spans="2:57" ht="14.45" customHeight="1" x14ac:dyDescent="0.25">
      <c r="B319" s="79"/>
      <c r="C319" s="105"/>
      <c r="D319" s="66"/>
      <c r="E319" s="64"/>
      <c r="F319" s="64"/>
      <c r="G319" s="64"/>
      <c r="H319" s="64"/>
      <c r="I319" s="64"/>
      <c r="J319" s="64"/>
      <c r="K319" s="64"/>
      <c r="L319" s="64"/>
      <c r="M319" s="67"/>
      <c r="N319" s="66"/>
      <c r="O319" s="64"/>
      <c r="P319" s="64"/>
      <c r="Q319" s="64"/>
      <c r="R319" s="64"/>
      <c r="S319" s="64"/>
      <c r="T319" s="64"/>
      <c r="U319" s="64"/>
      <c r="V319" s="64"/>
      <c r="W319" s="67"/>
      <c r="X319" s="66"/>
      <c r="Y319" s="64"/>
      <c r="Z319" s="64"/>
      <c r="AA319" s="64"/>
      <c r="AB319" s="64"/>
      <c r="AC319" s="64"/>
      <c r="AD319" s="64"/>
      <c r="AE319" s="64"/>
      <c r="AF319" s="64"/>
      <c r="AG319" s="67"/>
      <c r="AH319" s="66"/>
      <c r="AI319" s="64"/>
      <c r="AJ319" s="64"/>
      <c r="AK319" s="64"/>
      <c r="AL319" s="64"/>
      <c r="AM319" s="64"/>
      <c r="AN319" s="64"/>
      <c r="AO319" s="64"/>
      <c r="AP319" s="64"/>
      <c r="AQ319" s="65"/>
      <c r="AR319" s="66"/>
      <c r="AS319" s="64"/>
      <c r="AT319" s="64"/>
      <c r="AU319" s="64"/>
      <c r="AV319" s="64"/>
      <c r="AW319" s="64"/>
      <c r="AX319" s="64"/>
      <c r="AY319" s="64"/>
      <c r="AZ319" s="64"/>
      <c r="BA319" s="64"/>
      <c r="BB319" s="64"/>
      <c r="BC319" s="65"/>
      <c r="BD319" s="98"/>
      <c r="BE319" s="100"/>
    </row>
    <row r="320" spans="2:57" ht="14.95" customHeight="1" thickBot="1" x14ac:dyDescent="0.3">
      <c r="B320" s="80"/>
      <c r="C320" s="106"/>
      <c r="D320" s="92" t="e">
        <f>VLOOKUP(D318,Data,2,FALSE)</f>
        <v>#N/A</v>
      </c>
      <c r="E320" s="93"/>
      <c r="F320" s="93"/>
      <c r="G320" s="93"/>
      <c r="H320" s="94"/>
      <c r="I320" s="102" t="e">
        <f>VLOOKUP(D318,Data,3,FALSE)</f>
        <v>#N/A</v>
      </c>
      <c r="J320" s="93"/>
      <c r="K320" s="93"/>
      <c r="L320" s="93"/>
      <c r="M320" s="103"/>
      <c r="N320" s="92" t="e">
        <f>VLOOKUP(N318,Data,2,FALSE)</f>
        <v>#N/A</v>
      </c>
      <c r="O320" s="93"/>
      <c r="P320" s="93"/>
      <c r="Q320" s="93"/>
      <c r="R320" s="94"/>
      <c r="S320" s="102" t="e">
        <f>VLOOKUP(N318,Data,3,FALSE)</f>
        <v>#N/A</v>
      </c>
      <c r="T320" s="93"/>
      <c r="U320" s="93"/>
      <c r="V320" s="93"/>
      <c r="W320" s="103"/>
      <c r="X320" s="92" t="e">
        <f>VLOOKUP(X318,Data,2,FALSE)</f>
        <v>#N/A</v>
      </c>
      <c r="Y320" s="93"/>
      <c r="Z320" s="93"/>
      <c r="AA320" s="93"/>
      <c r="AB320" s="94"/>
      <c r="AC320" s="102" t="e">
        <f>VLOOKUP(X318,Data,3,FALSE)</f>
        <v>#N/A</v>
      </c>
      <c r="AD320" s="93"/>
      <c r="AE320" s="93"/>
      <c r="AF320" s="93"/>
      <c r="AG320" s="103"/>
      <c r="AH320" s="92" t="e">
        <f>VLOOKUP(AH318,Data,2,FALSE)</f>
        <v>#N/A</v>
      </c>
      <c r="AI320" s="93"/>
      <c r="AJ320" s="93"/>
      <c r="AK320" s="93"/>
      <c r="AL320" s="94"/>
      <c r="AM320" s="102" t="e">
        <f>VLOOKUP(AH318,Data,3,FALSE)</f>
        <v>#N/A</v>
      </c>
      <c r="AN320" s="93"/>
      <c r="AO320" s="93"/>
      <c r="AP320" s="93"/>
      <c r="AQ320" s="103"/>
      <c r="AR320" s="92" t="e">
        <f>VLOOKUP(AR318,Data,2,FALSE)</f>
        <v>#N/A</v>
      </c>
      <c r="AS320" s="93"/>
      <c r="AT320" s="93"/>
      <c r="AU320" s="93"/>
      <c r="AV320" s="93"/>
      <c r="AW320" s="94"/>
      <c r="AX320" s="92" t="e">
        <f>VLOOKUP(AR318,Data,3,FALSE)</f>
        <v>#N/A</v>
      </c>
      <c r="AY320" s="93"/>
      <c r="AZ320" s="93"/>
      <c r="BA320" s="93"/>
      <c r="BB320" s="93"/>
      <c r="BC320" s="93"/>
      <c r="BD320" s="99"/>
      <c r="BE320" s="101"/>
    </row>
    <row r="321" spans="2:57" ht="14.45" customHeight="1" x14ac:dyDescent="0.25">
      <c r="B321" s="78">
        <v>106</v>
      </c>
      <c r="C321" s="104"/>
      <c r="D321" s="107"/>
      <c r="E321" s="108"/>
      <c r="F321" s="108"/>
      <c r="G321" s="108"/>
      <c r="H321" s="108"/>
      <c r="I321" s="108"/>
      <c r="J321" s="108"/>
      <c r="K321" s="108"/>
      <c r="L321" s="108"/>
      <c r="M321" s="109"/>
      <c r="N321" s="107"/>
      <c r="O321" s="108"/>
      <c r="P321" s="108"/>
      <c r="Q321" s="108"/>
      <c r="R321" s="108"/>
      <c r="S321" s="108"/>
      <c r="T321" s="108"/>
      <c r="U321" s="108"/>
      <c r="V321" s="108"/>
      <c r="W321" s="109"/>
      <c r="X321" s="107"/>
      <c r="Y321" s="108"/>
      <c r="Z321" s="108"/>
      <c r="AA321" s="108"/>
      <c r="AB321" s="108"/>
      <c r="AC321" s="108"/>
      <c r="AD321" s="108"/>
      <c r="AE321" s="108"/>
      <c r="AF321" s="108"/>
      <c r="AG321" s="109"/>
      <c r="AH321" s="107"/>
      <c r="AI321" s="108"/>
      <c r="AJ321" s="108"/>
      <c r="AK321" s="108"/>
      <c r="AL321" s="108"/>
      <c r="AM321" s="108"/>
      <c r="AN321" s="108"/>
      <c r="AO321" s="108"/>
      <c r="AP321" s="108"/>
      <c r="AQ321" s="109"/>
      <c r="AR321" s="96"/>
      <c r="AS321" s="97"/>
      <c r="AT321" s="97"/>
      <c r="AU321" s="97"/>
      <c r="AV321" s="97"/>
      <c r="AW321" s="97"/>
      <c r="AX321" s="97"/>
      <c r="AY321" s="97"/>
      <c r="AZ321" s="97"/>
      <c r="BA321" s="97"/>
      <c r="BB321" s="97"/>
      <c r="BC321" s="97"/>
      <c r="BD321" s="98" t="b">
        <f>IF(COUNTIF(FS13,"10"),"✓")</f>
        <v>0</v>
      </c>
      <c r="BE321" s="100">
        <f>COUNTIF(D322:BC322,"*")</f>
        <v>0</v>
      </c>
    </row>
    <row r="322" spans="2:57" ht="14.45" customHeight="1" x14ac:dyDescent="0.25">
      <c r="B322" s="79"/>
      <c r="C322" s="105"/>
      <c r="D322" s="66"/>
      <c r="E322" s="64"/>
      <c r="F322" s="64"/>
      <c r="G322" s="64"/>
      <c r="H322" s="64"/>
      <c r="I322" s="64"/>
      <c r="J322" s="64"/>
      <c r="K322" s="64"/>
      <c r="L322" s="64"/>
      <c r="M322" s="67"/>
      <c r="N322" s="66"/>
      <c r="O322" s="64"/>
      <c r="P322" s="64"/>
      <c r="Q322" s="64"/>
      <c r="R322" s="64"/>
      <c r="S322" s="64"/>
      <c r="T322" s="64"/>
      <c r="U322" s="64"/>
      <c r="V322" s="64"/>
      <c r="W322" s="67"/>
      <c r="X322" s="66"/>
      <c r="Y322" s="64"/>
      <c r="Z322" s="64"/>
      <c r="AA322" s="64"/>
      <c r="AB322" s="64"/>
      <c r="AC322" s="64"/>
      <c r="AD322" s="64"/>
      <c r="AE322" s="64"/>
      <c r="AF322" s="64"/>
      <c r="AG322" s="67"/>
      <c r="AH322" s="66"/>
      <c r="AI322" s="64"/>
      <c r="AJ322" s="64"/>
      <c r="AK322" s="64"/>
      <c r="AL322" s="64"/>
      <c r="AM322" s="64"/>
      <c r="AN322" s="64"/>
      <c r="AO322" s="64"/>
      <c r="AP322" s="64"/>
      <c r="AQ322" s="65"/>
      <c r="AR322" s="66"/>
      <c r="AS322" s="64"/>
      <c r="AT322" s="64"/>
      <c r="AU322" s="64"/>
      <c r="AV322" s="64"/>
      <c r="AW322" s="64"/>
      <c r="AX322" s="64"/>
      <c r="AY322" s="64"/>
      <c r="AZ322" s="64"/>
      <c r="BA322" s="64"/>
      <c r="BB322" s="64"/>
      <c r="BC322" s="65"/>
      <c r="BD322" s="98"/>
      <c r="BE322" s="100"/>
    </row>
    <row r="323" spans="2:57" ht="14.95" customHeight="1" thickBot="1" x14ac:dyDescent="0.3">
      <c r="B323" s="80"/>
      <c r="C323" s="106"/>
      <c r="D323" s="92" t="e">
        <f>VLOOKUP(D321,Data,2,FALSE)</f>
        <v>#N/A</v>
      </c>
      <c r="E323" s="93"/>
      <c r="F323" s="93"/>
      <c r="G323" s="93"/>
      <c r="H323" s="94"/>
      <c r="I323" s="102" t="e">
        <f>VLOOKUP(D321,Data,3,FALSE)</f>
        <v>#N/A</v>
      </c>
      <c r="J323" s="93"/>
      <c r="K323" s="93"/>
      <c r="L323" s="93"/>
      <c r="M323" s="103"/>
      <c r="N323" s="92" t="e">
        <f>VLOOKUP(N321,Data,2,FALSE)</f>
        <v>#N/A</v>
      </c>
      <c r="O323" s="93"/>
      <c r="P323" s="93"/>
      <c r="Q323" s="93"/>
      <c r="R323" s="94"/>
      <c r="S323" s="102" t="e">
        <f>VLOOKUP(N321,Data,3,FALSE)</f>
        <v>#N/A</v>
      </c>
      <c r="T323" s="93"/>
      <c r="U323" s="93"/>
      <c r="V323" s="93"/>
      <c r="W323" s="103"/>
      <c r="X323" s="92" t="e">
        <f>VLOOKUP(X321,Data,2,FALSE)</f>
        <v>#N/A</v>
      </c>
      <c r="Y323" s="93"/>
      <c r="Z323" s="93"/>
      <c r="AA323" s="93"/>
      <c r="AB323" s="94"/>
      <c r="AC323" s="102" t="e">
        <f>VLOOKUP(X321,Data,3,FALSE)</f>
        <v>#N/A</v>
      </c>
      <c r="AD323" s="93"/>
      <c r="AE323" s="93"/>
      <c r="AF323" s="93"/>
      <c r="AG323" s="103"/>
      <c r="AH323" s="92" t="e">
        <f>VLOOKUP(AH321,Data,2,FALSE)</f>
        <v>#N/A</v>
      </c>
      <c r="AI323" s="93"/>
      <c r="AJ323" s="93"/>
      <c r="AK323" s="93"/>
      <c r="AL323" s="94"/>
      <c r="AM323" s="102" t="e">
        <f>VLOOKUP(AH321,Data,3,FALSE)</f>
        <v>#N/A</v>
      </c>
      <c r="AN323" s="93"/>
      <c r="AO323" s="93"/>
      <c r="AP323" s="93"/>
      <c r="AQ323" s="103"/>
      <c r="AR323" s="92" t="e">
        <f>VLOOKUP(AR321,Data,2,FALSE)</f>
        <v>#N/A</v>
      </c>
      <c r="AS323" s="93"/>
      <c r="AT323" s="93"/>
      <c r="AU323" s="93"/>
      <c r="AV323" s="93"/>
      <c r="AW323" s="94"/>
      <c r="AX323" s="92" t="e">
        <f>VLOOKUP(AR321,Data,3,FALSE)</f>
        <v>#N/A</v>
      </c>
      <c r="AY323" s="93"/>
      <c r="AZ323" s="93"/>
      <c r="BA323" s="93"/>
      <c r="BB323" s="93"/>
      <c r="BC323" s="93"/>
      <c r="BD323" s="99"/>
      <c r="BE323" s="101"/>
    </row>
    <row r="324" spans="2:57" ht="14.45" customHeight="1" x14ac:dyDescent="0.25">
      <c r="B324" s="78">
        <v>107</v>
      </c>
      <c r="C324" s="104"/>
      <c r="D324" s="107"/>
      <c r="E324" s="108"/>
      <c r="F324" s="108"/>
      <c r="G324" s="108"/>
      <c r="H324" s="108"/>
      <c r="I324" s="108"/>
      <c r="J324" s="108"/>
      <c r="K324" s="108"/>
      <c r="L324" s="108"/>
      <c r="M324" s="109"/>
      <c r="N324" s="107"/>
      <c r="O324" s="108"/>
      <c r="P324" s="108"/>
      <c r="Q324" s="108"/>
      <c r="R324" s="108"/>
      <c r="S324" s="108"/>
      <c r="T324" s="108"/>
      <c r="U324" s="108"/>
      <c r="V324" s="108"/>
      <c r="W324" s="109"/>
      <c r="X324" s="107"/>
      <c r="Y324" s="108"/>
      <c r="Z324" s="108"/>
      <c r="AA324" s="108"/>
      <c r="AB324" s="108"/>
      <c r="AC324" s="108"/>
      <c r="AD324" s="108"/>
      <c r="AE324" s="108"/>
      <c r="AF324" s="108"/>
      <c r="AG324" s="109"/>
      <c r="AH324" s="107"/>
      <c r="AI324" s="108"/>
      <c r="AJ324" s="108"/>
      <c r="AK324" s="108"/>
      <c r="AL324" s="108"/>
      <c r="AM324" s="108"/>
      <c r="AN324" s="108"/>
      <c r="AO324" s="108"/>
      <c r="AP324" s="108"/>
      <c r="AQ324" s="109"/>
      <c r="AR324" s="96"/>
      <c r="AS324" s="97"/>
      <c r="AT324" s="97"/>
      <c r="AU324" s="97"/>
      <c r="AV324" s="97"/>
      <c r="AW324" s="97"/>
      <c r="AX324" s="97"/>
      <c r="AY324" s="97"/>
      <c r="AZ324" s="97"/>
      <c r="BA324" s="97"/>
      <c r="BB324" s="97"/>
      <c r="BC324" s="97"/>
      <c r="BD324" s="98" t="b">
        <f>IF(COUNTIF(FT13,"10"),"✓")</f>
        <v>0</v>
      </c>
      <c r="BE324" s="100">
        <f>COUNTIF(D325:BC325,"*")</f>
        <v>0</v>
      </c>
    </row>
    <row r="325" spans="2:57" ht="14.45" customHeight="1" x14ac:dyDescent="0.25">
      <c r="B325" s="79"/>
      <c r="C325" s="105"/>
      <c r="D325" s="66"/>
      <c r="E325" s="64"/>
      <c r="F325" s="64"/>
      <c r="G325" s="64"/>
      <c r="H325" s="64"/>
      <c r="I325" s="64"/>
      <c r="J325" s="64"/>
      <c r="K325" s="64"/>
      <c r="L325" s="64"/>
      <c r="M325" s="67"/>
      <c r="N325" s="66"/>
      <c r="O325" s="64"/>
      <c r="P325" s="64"/>
      <c r="Q325" s="64"/>
      <c r="R325" s="64"/>
      <c r="S325" s="64"/>
      <c r="T325" s="64"/>
      <c r="U325" s="64"/>
      <c r="V325" s="64"/>
      <c r="W325" s="67"/>
      <c r="X325" s="66"/>
      <c r="Y325" s="64"/>
      <c r="Z325" s="64"/>
      <c r="AA325" s="64"/>
      <c r="AB325" s="64"/>
      <c r="AC325" s="64"/>
      <c r="AD325" s="64"/>
      <c r="AE325" s="64"/>
      <c r="AF325" s="64"/>
      <c r="AG325" s="67"/>
      <c r="AH325" s="66"/>
      <c r="AI325" s="64"/>
      <c r="AJ325" s="64"/>
      <c r="AK325" s="64"/>
      <c r="AL325" s="64"/>
      <c r="AM325" s="64"/>
      <c r="AN325" s="64"/>
      <c r="AO325" s="64"/>
      <c r="AP325" s="64"/>
      <c r="AQ325" s="65"/>
      <c r="AR325" s="66"/>
      <c r="AS325" s="64"/>
      <c r="AT325" s="64"/>
      <c r="AU325" s="64"/>
      <c r="AV325" s="64"/>
      <c r="AW325" s="64"/>
      <c r="AX325" s="64"/>
      <c r="AY325" s="64"/>
      <c r="AZ325" s="64"/>
      <c r="BA325" s="64"/>
      <c r="BB325" s="64"/>
      <c r="BC325" s="65"/>
      <c r="BD325" s="98"/>
      <c r="BE325" s="100"/>
    </row>
    <row r="326" spans="2:57" ht="14.95" customHeight="1" thickBot="1" x14ac:dyDescent="0.3">
      <c r="B326" s="80"/>
      <c r="C326" s="106"/>
      <c r="D326" s="92" t="e">
        <f>VLOOKUP(D324,Data,2,FALSE)</f>
        <v>#N/A</v>
      </c>
      <c r="E326" s="93"/>
      <c r="F326" s="93"/>
      <c r="G326" s="93"/>
      <c r="H326" s="94"/>
      <c r="I326" s="102" t="e">
        <f>VLOOKUP(D324,Data,3,FALSE)</f>
        <v>#N/A</v>
      </c>
      <c r="J326" s="93"/>
      <c r="K326" s="93"/>
      <c r="L326" s="93"/>
      <c r="M326" s="103"/>
      <c r="N326" s="92" t="e">
        <f>VLOOKUP(N324,Data,2,FALSE)</f>
        <v>#N/A</v>
      </c>
      <c r="O326" s="93"/>
      <c r="P326" s="93"/>
      <c r="Q326" s="93"/>
      <c r="R326" s="94"/>
      <c r="S326" s="102" t="e">
        <f>VLOOKUP(N324,Data,3,FALSE)</f>
        <v>#N/A</v>
      </c>
      <c r="T326" s="93"/>
      <c r="U326" s="93"/>
      <c r="V326" s="93"/>
      <c r="W326" s="103"/>
      <c r="X326" s="92" t="e">
        <f>VLOOKUP(X324,Data,2,FALSE)</f>
        <v>#N/A</v>
      </c>
      <c r="Y326" s="93"/>
      <c r="Z326" s="93"/>
      <c r="AA326" s="93"/>
      <c r="AB326" s="94"/>
      <c r="AC326" s="102" t="e">
        <f>VLOOKUP(X324,Data,3,FALSE)</f>
        <v>#N/A</v>
      </c>
      <c r="AD326" s="93"/>
      <c r="AE326" s="93"/>
      <c r="AF326" s="93"/>
      <c r="AG326" s="103"/>
      <c r="AH326" s="92" t="e">
        <f>VLOOKUP(AH324,Data,2,FALSE)</f>
        <v>#N/A</v>
      </c>
      <c r="AI326" s="93"/>
      <c r="AJ326" s="93"/>
      <c r="AK326" s="93"/>
      <c r="AL326" s="94"/>
      <c r="AM326" s="102" t="e">
        <f>VLOOKUP(AH324,Data,3,FALSE)</f>
        <v>#N/A</v>
      </c>
      <c r="AN326" s="93"/>
      <c r="AO326" s="93"/>
      <c r="AP326" s="93"/>
      <c r="AQ326" s="103"/>
      <c r="AR326" s="92" t="e">
        <f>VLOOKUP(AR324,Data,2,FALSE)</f>
        <v>#N/A</v>
      </c>
      <c r="AS326" s="93"/>
      <c r="AT326" s="93"/>
      <c r="AU326" s="93"/>
      <c r="AV326" s="93"/>
      <c r="AW326" s="94"/>
      <c r="AX326" s="92" t="e">
        <f>VLOOKUP(AR324,Data,3,FALSE)</f>
        <v>#N/A</v>
      </c>
      <c r="AY326" s="93"/>
      <c r="AZ326" s="93"/>
      <c r="BA326" s="93"/>
      <c r="BB326" s="93"/>
      <c r="BC326" s="93"/>
      <c r="BD326" s="99"/>
      <c r="BE326" s="101"/>
    </row>
    <row r="327" spans="2:57" ht="14.45" customHeight="1" x14ac:dyDescent="0.25">
      <c r="B327" s="78">
        <v>108</v>
      </c>
      <c r="C327" s="104"/>
      <c r="D327" s="107"/>
      <c r="E327" s="108"/>
      <c r="F327" s="108"/>
      <c r="G327" s="108"/>
      <c r="H327" s="108"/>
      <c r="I327" s="108"/>
      <c r="J327" s="108"/>
      <c r="K327" s="108"/>
      <c r="L327" s="108"/>
      <c r="M327" s="109"/>
      <c r="N327" s="107"/>
      <c r="O327" s="108"/>
      <c r="P327" s="108"/>
      <c r="Q327" s="108"/>
      <c r="R327" s="108"/>
      <c r="S327" s="108"/>
      <c r="T327" s="108"/>
      <c r="U327" s="108"/>
      <c r="V327" s="108"/>
      <c r="W327" s="109"/>
      <c r="X327" s="107"/>
      <c r="Y327" s="108"/>
      <c r="Z327" s="108"/>
      <c r="AA327" s="108"/>
      <c r="AB327" s="108"/>
      <c r="AC327" s="108"/>
      <c r="AD327" s="108"/>
      <c r="AE327" s="108"/>
      <c r="AF327" s="108"/>
      <c r="AG327" s="109"/>
      <c r="AH327" s="107"/>
      <c r="AI327" s="108"/>
      <c r="AJ327" s="108"/>
      <c r="AK327" s="108"/>
      <c r="AL327" s="108"/>
      <c r="AM327" s="108"/>
      <c r="AN327" s="108"/>
      <c r="AO327" s="108"/>
      <c r="AP327" s="108"/>
      <c r="AQ327" s="109"/>
      <c r="AR327" s="96"/>
      <c r="AS327" s="97"/>
      <c r="AT327" s="97"/>
      <c r="AU327" s="97"/>
      <c r="AV327" s="97"/>
      <c r="AW327" s="97"/>
      <c r="AX327" s="97"/>
      <c r="AY327" s="97"/>
      <c r="AZ327" s="97"/>
      <c r="BA327" s="97"/>
      <c r="BB327" s="97"/>
      <c r="BC327" s="97"/>
      <c r="BD327" s="98" t="b">
        <f>IF(COUNTIF(FU13,"10"),"✓")</f>
        <v>0</v>
      </c>
      <c r="BE327" s="100">
        <f>COUNTIF(D328:BC328,"*")</f>
        <v>0</v>
      </c>
    </row>
    <row r="328" spans="2:57" ht="14.45" customHeight="1" x14ac:dyDescent="0.25">
      <c r="B328" s="79"/>
      <c r="C328" s="105"/>
      <c r="D328" s="66"/>
      <c r="E328" s="64"/>
      <c r="F328" s="64"/>
      <c r="G328" s="64"/>
      <c r="H328" s="64"/>
      <c r="I328" s="64"/>
      <c r="J328" s="64"/>
      <c r="K328" s="64"/>
      <c r="L328" s="64"/>
      <c r="M328" s="67"/>
      <c r="N328" s="66"/>
      <c r="O328" s="64"/>
      <c r="P328" s="64"/>
      <c r="Q328" s="64"/>
      <c r="R328" s="64"/>
      <c r="S328" s="64"/>
      <c r="T328" s="64"/>
      <c r="U328" s="64"/>
      <c r="V328" s="64"/>
      <c r="W328" s="67"/>
      <c r="X328" s="66"/>
      <c r="Y328" s="64"/>
      <c r="Z328" s="64"/>
      <c r="AA328" s="64"/>
      <c r="AB328" s="64"/>
      <c r="AC328" s="64"/>
      <c r="AD328" s="64"/>
      <c r="AE328" s="64"/>
      <c r="AF328" s="64"/>
      <c r="AG328" s="67"/>
      <c r="AH328" s="66"/>
      <c r="AI328" s="64"/>
      <c r="AJ328" s="64"/>
      <c r="AK328" s="64"/>
      <c r="AL328" s="64"/>
      <c r="AM328" s="64"/>
      <c r="AN328" s="64"/>
      <c r="AO328" s="64"/>
      <c r="AP328" s="64"/>
      <c r="AQ328" s="65"/>
      <c r="AR328" s="66"/>
      <c r="AS328" s="64"/>
      <c r="AT328" s="64"/>
      <c r="AU328" s="64"/>
      <c r="AV328" s="64"/>
      <c r="AW328" s="64"/>
      <c r="AX328" s="64"/>
      <c r="AY328" s="64"/>
      <c r="AZ328" s="64"/>
      <c r="BA328" s="64"/>
      <c r="BB328" s="64"/>
      <c r="BC328" s="65"/>
      <c r="BD328" s="98"/>
      <c r="BE328" s="100"/>
    </row>
    <row r="329" spans="2:57" ht="14.95" customHeight="1" thickBot="1" x14ac:dyDescent="0.3">
      <c r="B329" s="80"/>
      <c r="C329" s="106"/>
      <c r="D329" s="92" t="e">
        <f>VLOOKUP(D327,Data,2,FALSE)</f>
        <v>#N/A</v>
      </c>
      <c r="E329" s="93"/>
      <c r="F329" s="93"/>
      <c r="G329" s="93"/>
      <c r="H329" s="94"/>
      <c r="I329" s="102" t="e">
        <f>VLOOKUP(D327,Data,3,FALSE)</f>
        <v>#N/A</v>
      </c>
      <c r="J329" s="93"/>
      <c r="K329" s="93"/>
      <c r="L329" s="93"/>
      <c r="M329" s="103"/>
      <c r="N329" s="92" t="e">
        <f>VLOOKUP(N327,Data,2,FALSE)</f>
        <v>#N/A</v>
      </c>
      <c r="O329" s="93"/>
      <c r="P329" s="93"/>
      <c r="Q329" s="93"/>
      <c r="R329" s="94"/>
      <c r="S329" s="102" t="e">
        <f>VLOOKUP(N327,Data,3,FALSE)</f>
        <v>#N/A</v>
      </c>
      <c r="T329" s="93"/>
      <c r="U329" s="93"/>
      <c r="V329" s="93"/>
      <c r="W329" s="103"/>
      <c r="X329" s="92" t="e">
        <f>VLOOKUP(X327,Data,2,FALSE)</f>
        <v>#N/A</v>
      </c>
      <c r="Y329" s="93"/>
      <c r="Z329" s="93"/>
      <c r="AA329" s="93"/>
      <c r="AB329" s="94"/>
      <c r="AC329" s="102" t="e">
        <f>VLOOKUP(X327,Data,3,FALSE)</f>
        <v>#N/A</v>
      </c>
      <c r="AD329" s="93"/>
      <c r="AE329" s="93"/>
      <c r="AF329" s="93"/>
      <c r="AG329" s="103"/>
      <c r="AH329" s="92" t="e">
        <f>VLOOKUP(AH327,Data,2,FALSE)</f>
        <v>#N/A</v>
      </c>
      <c r="AI329" s="93"/>
      <c r="AJ329" s="93"/>
      <c r="AK329" s="93"/>
      <c r="AL329" s="94"/>
      <c r="AM329" s="102" t="e">
        <f>VLOOKUP(AH327,Data,3,FALSE)</f>
        <v>#N/A</v>
      </c>
      <c r="AN329" s="93"/>
      <c r="AO329" s="93"/>
      <c r="AP329" s="93"/>
      <c r="AQ329" s="103"/>
      <c r="AR329" s="92" t="e">
        <f>VLOOKUP(AR327,Data,2,FALSE)</f>
        <v>#N/A</v>
      </c>
      <c r="AS329" s="93"/>
      <c r="AT329" s="93"/>
      <c r="AU329" s="93"/>
      <c r="AV329" s="93"/>
      <c r="AW329" s="94"/>
      <c r="AX329" s="92" t="e">
        <f>VLOOKUP(AR327,Data,3,FALSE)</f>
        <v>#N/A</v>
      </c>
      <c r="AY329" s="93"/>
      <c r="AZ329" s="93"/>
      <c r="BA329" s="93"/>
      <c r="BB329" s="93"/>
      <c r="BC329" s="93"/>
      <c r="BD329" s="99"/>
      <c r="BE329" s="101"/>
    </row>
    <row r="330" spans="2:57" ht="14.45" customHeight="1" x14ac:dyDescent="0.25">
      <c r="B330" s="78">
        <v>109</v>
      </c>
      <c r="C330" s="104"/>
      <c r="D330" s="107"/>
      <c r="E330" s="108"/>
      <c r="F330" s="108"/>
      <c r="G330" s="108"/>
      <c r="H330" s="108"/>
      <c r="I330" s="108"/>
      <c r="J330" s="108"/>
      <c r="K330" s="108"/>
      <c r="L330" s="108"/>
      <c r="M330" s="109"/>
      <c r="N330" s="107"/>
      <c r="O330" s="108"/>
      <c r="P330" s="108"/>
      <c r="Q330" s="108"/>
      <c r="R330" s="108"/>
      <c r="S330" s="108"/>
      <c r="T330" s="108"/>
      <c r="U330" s="108"/>
      <c r="V330" s="108"/>
      <c r="W330" s="109"/>
      <c r="X330" s="107"/>
      <c r="Y330" s="108"/>
      <c r="Z330" s="108"/>
      <c r="AA330" s="108"/>
      <c r="AB330" s="108"/>
      <c r="AC330" s="108"/>
      <c r="AD330" s="108"/>
      <c r="AE330" s="108"/>
      <c r="AF330" s="108"/>
      <c r="AG330" s="109"/>
      <c r="AH330" s="107"/>
      <c r="AI330" s="108"/>
      <c r="AJ330" s="108"/>
      <c r="AK330" s="108"/>
      <c r="AL330" s="108"/>
      <c r="AM330" s="108"/>
      <c r="AN330" s="108"/>
      <c r="AO330" s="108"/>
      <c r="AP330" s="108"/>
      <c r="AQ330" s="109"/>
      <c r="AR330" s="96"/>
      <c r="AS330" s="97"/>
      <c r="AT330" s="97"/>
      <c r="AU330" s="97"/>
      <c r="AV330" s="97"/>
      <c r="AW330" s="97"/>
      <c r="AX330" s="97"/>
      <c r="AY330" s="97"/>
      <c r="AZ330" s="97"/>
      <c r="BA330" s="97"/>
      <c r="BB330" s="97"/>
      <c r="BC330" s="97"/>
      <c r="BD330" s="98" t="b">
        <f>IF(COUNTIF(FV13,"10"),"✓")</f>
        <v>0</v>
      </c>
      <c r="BE330" s="100">
        <f>COUNTIF(D331:BC331,"*")</f>
        <v>0</v>
      </c>
    </row>
    <row r="331" spans="2:57" ht="14.45" customHeight="1" x14ac:dyDescent="0.25">
      <c r="B331" s="79"/>
      <c r="C331" s="105"/>
      <c r="D331" s="66"/>
      <c r="E331" s="64"/>
      <c r="F331" s="64"/>
      <c r="G331" s="64"/>
      <c r="H331" s="64"/>
      <c r="I331" s="64"/>
      <c r="J331" s="64"/>
      <c r="K331" s="64"/>
      <c r="L331" s="64"/>
      <c r="M331" s="67"/>
      <c r="N331" s="66"/>
      <c r="O331" s="64"/>
      <c r="P331" s="64"/>
      <c r="Q331" s="64"/>
      <c r="R331" s="64"/>
      <c r="S331" s="64"/>
      <c r="T331" s="64"/>
      <c r="U331" s="64"/>
      <c r="V331" s="64"/>
      <c r="W331" s="67"/>
      <c r="X331" s="66"/>
      <c r="Y331" s="64"/>
      <c r="Z331" s="64"/>
      <c r="AA331" s="64"/>
      <c r="AB331" s="64"/>
      <c r="AC331" s="64"/>
      <c r="AD331" s="64"/>
      <c r="AE331" s="64"/>
      <c r="AF331" s="64"/>
      <c r="AG331" s="67"/>
      <c r="AH331" s="66"/>
      <c r="AI331" s="64"/>
      <c r="AJ331" s="64"/>
      <c r="AK331" s="64"/>
      <c r="AL331" s="64"/>
      <c r="AM331" s="64"/>
      <c r="AN331" s="64"/>
      <c r="AO331" s="64"/>
      <c r="AP331" s="64"/>
      <c r="AQ331" s="65"/>
      <c r="AR331" s="66"/>
      <c r="AS331" s="64"/>
      <c r="AT331" s="64"/>
      <c r="AU331" s="64"/>
      <c r="AV331" s="64"/>
      <c r="AW331" s="64"/>
      <c r="AX331" s="64"/>
      <c r="AY331" s="64"/>
      <c r="AZ331" s="64"/>
      <c r="BA331" s="64"/>
      <c r="BB331" s="64"/>
      <c r="BC331" s="65"/>
      <c r="BD331" s="98"/>
      <c r="BE331" s="100"/>
    </row>
    <row r="332" spans="2:57" ht="14.95" customHeight="1" thickBot="1" x14ac:dyDescent="0.3">
      <c r="B332" s="80"/>
      <c r="C332" s="106"/>
      <c r="D332" s="92" t="e">
        <f>VLOOKUP(D330,Data,2,FALSE)</f>
        <v>#N/A</v>
      </c>
      <c r="E332" s="93"/>
      <c r="F332" s="93"/>
      <c r="G332" s="93"/>
      <c r="H332" s="94"/>
      <c r="I332" s="102" t="e">
        <f>VLOOKUP(D330,Data,3,FALSE)</f>
        <v>#N/A</v>
      </c>
      <c r="J332" s="93"/>
      <c r="K332" s="93"/>
      <c r="L332" s="93"/>
      <c r="M332" s="103"/>
      <c r="N332" s="92" t="e">
        <f>VLOOKUP(N330,Data,2,FALSE)</f>
        <v>#N/A</v>
      </c>
      <c r="O332" s="93"/>
      <c r="P332" s="93"/>
      <c r="Q332" s="93"/>
      <c r="R332" s="94"/>
      <c r="S332" s="102" t="e">
        <f>VLOOKUP(N330,Data,3,FALSE)</f>
        <v>#N/A</v>
      </c>
      <c r="T332" s="93"/>
      <c r="U332" s="93"/>
      <c r="V332" s="93"/>
      <c r="W332" s="103"/>
      <c r="X332" s="92" t="e">
        <f>VLOOKUP(X330,Data,2,FALSE)</f>
        <v>#N/A</v>
      </c>
      <c r="Y332" s="93"/>
      <c r="Z332" s="93"/>
      <c r="AA332" s="93"/>
      <c r="AB332" s="94"/>
      <c r="AC332" s="102" t="e">
        <f>VLOOKUP(X330,Data,3,FALSE)</f>
        <v>#N/A</v>
      </c>
      <c r="AD332" s="93"/>
      <c r="AE332" s="93"/>
      <c r="AF332" s="93"/>
      <c r="AG332" s="103"/>
      <c r="AH332" s="92" t="e">
        <f>VLOOKUP(AH330,Data,2,FALSE)</f>
        <v>#N/A</v>
      </c>
      <c r="AI332" s="93"/>
      <c r="AJ332" s="93"/>
      <c r="AK332" s="93"/>
      <c r="AL332" s="94"/>
      <c r="AM332" s="102" t="e">
        <f>VLOOKUP(AH330,Data,3,FALSE)</f>
        <v>#N/A</v>
      </c>
      <c r="AN332" s="93"/>
      <c r="AO332" s="93"/>
      <c r="AP332" s="93"/>
      <c r="AQ332" s="103"/>
      <c r="AR332" s="92" t="e">
        <f>VLOOKUP(AR330,Data,2,FALSE)</f>
        <v>#N/A</v>
      </c>
      <c r="AS332" s="93"/>
      <c r="AT332" s="93"/>
      <c r="AU332" s="93"/>
      <c r="AV332" s="93"/>
      <c r="AW332" s="94"/>
      <c r="AX332" s="92" t="e">
        <f>VLOOKUP(AR330,Data,3,FALSE)</f>
        <v>#N/A</v>
      </c>
      <c r="AY332" s="93"/>
      <c r="AZ332" s="93"/>
      <c r="BA332" s="93"/>
      <c r="BB332" s="93"/>
      <c r="BC332" s="93"/>
      <c r="BD332" s="99"/>
      <c r="BE332" s="101"/>
    </row>
    <row r="333" spans="2:57" ht="14.45" customHeight="1" x14ac:dyDescent="0.25">
      <c r="B333" s="78">
        <v>110</v>
      </c>
      <c r="C333" s="104"/>
      <c r="D333" s="107"/>
      <c r="E333" s="108"/>
      <c r="F333" s="108"/>
      <c r="G333" s="108"/>
      <c r="H333" s="108"/>
      <c r="I333" s="108"/>
      <c r="J333" s="108"/>
      <c r="K333" s="108"/>
      <c r="L333" s="108"/>
      <c r="M333" s="109"/>
      <c r="N333" s="107"/>
      <c r="O333" s="108"/>
      <c r="P333" s="108"/>
      <c r="Q333" s="108"/>
      <c r="R333" s="108"/>
      <c r="S333" s="108"/>
      <c r="T333" s="108"/>
      <c r="U333" s="108"/>
      <c r="V333" s="108"/>
      <c r="W333" s="109"/>
      <c r="X333" s="107"/>
      <c r="Y333" s="108"/>
      <c r="Z333" s="108"/>
      <c r="AA333" s="108"/>
      <c r="AB333" s="108"/>
      <c r="AC333" s="108"/>
      <c r="AD333" s="108"/>
      <c r="AE333" s="108"/>
      <c r="AF333" s="108"/>
      <c r="AG333" s="109"/>
      <c r="AH333" s="107"/>
      <c r="AI333" s="108"/>
      <c r="AJ333" s="108"/>
      <c r="AK333" s="108"/>
      <c r="AL333" s="108"/>
      <c r="AM333" s="108"/>
      <c r="AN333" s="108"/>
      <c r="AO333" s="108"/>
      <c r="AP333" s="108"/>
      <c r="AQ333" s="109"/>
      <c r="AR333" s="96"/>
      <c r="AS333" s="97"/>
      <c r="AT333" s="97"/>
      <c r="AU333" s="97"/>
      <c r="AV333" s="97"/>
      <c r="AW333" s="97"/>
      <c r="AX333" s="97"/>
      <c r="AY333" s="97"/>
      <c r="AZ333" s="97"/>
      <c r="BA333" s="97"/>
      <c r="BB333" s="97"/>
      <c r="BC333" s="97"/>
      <c r="BD333" s="98" t="b">
        <f>IF(COUNTIF(FW13,"10"),"✓")</f>
        <v>0</v>
      </c>
      <c r="BE333" s="100">
        <f>COUNTIF(D334:BC334,"*")</f>
        <v>0</v>
      </c>
    </row>
    <row r="334" spans="2:57" ht="14.45" customHeight="1" x14ac:dyDescent="0.25">
      <c r="B334" s="79"/>
      <c r="C334" s="105"/>
      <c r="D334" s="66"/>
      <c r="E334" s="64"/>
      <c r="F334" s="64"/>
      <c r="G334" s="64"/>
      <c r="H334" s="64"/>
      <c r="I334" s="64"/>
      <c r="J334" s="64"/>
      <c r="K334" s="64"/>
      <c r="L334" s="64"/>
      <c r="M334" s="67"/>
      <c r="N334" s="66"/>
      <c r="O334" s="64"/>
      <c r="P334" s="64"/>
      <c r="Q334" s="64"/>
      <c r="R334" s="64"/>
      <c r="S334" s="64"/>
      <c r="T334" s="64"/>
      <c r="U334" s="64"/>
      <c r="V334" s="64"/>
      <c r="W334" s="67"/>
      <c r="X334" s="66"/>
      <c r="Y334" s="64"/>
      <c r="Z334" s="64"/>
      <c r="AA334" s="64"/>
      <c r="AB334" s="64"/>
      <c r="AC334" s="64"/>
      <c r="AD334" s="64"/>
      <c r="AE334" s="64"/>
      <c r="AF334" s="64"/>
      <c r="AG334" s="67"/>
      <c r="AH334" s="66"/>
      <c r="AI334" s="64"/>
      <c r="AJ334" s="64"/>
      <c r="AK334" s="64"/>
      <c r="AL334" s="64"/>
      <c r="AM334" s="64"/>
      <c r="AN334" s="64"/>
      <c r="AO334" s="64"/>
      <c r="AP334" s="64"/>
      <c r="AQ334" s="65"/>
      <c r="AR334" s="66"/>
      <c r="AS334" s="64"/>
      <c r="AT334" s="64"/>
      <c r="AU334" s="64"/>
      <c r="AV334" s="64"/>
      <c r="AW334" s="64"/>
      <c r="AX334" s="64"/>
      <c r="AY334" s="64"/>
      <c r="AZ334" s="64"/>
      <c r="BA334" s="64"/>
      <c r="BB334" s="64"/>
      <c r="BC334" s="65"/>
      <c r="BD334" s="98"/>
      <c r="BE334" s="100"/>
    </row>
    <row r="335" spans="2:57" ht="14.95" customHeight="1" thickBot="1" x14ac:dyDescent="0.3">
      <c r="B335" s="80"/>
      <c r="C335" s="106"/>
      <c r="D335" s="92" t="e">
        <f>VLOOKUP(D333,Data,2,FALSE)</f>
        <v>#N/A</v>
      </c>
      <c r="E335" s="93"/>
      <c r="F335" s="93"/>
      <c r="G335" s="93"/>
      <c r="H335" s="94"/>
      <c r="I335" s="102" t="e">
        <f>VLOOKUP(D333,Data,3,FALSE)</f>
        <v>#N/A</v>
      </c>
      <c r="J335" s="93"/>
      <c r="K335" s="93"/>
      <c r="L335" s="93"/>
      <c r="M335" s="103"/>
      <c r="N335" s="92" t="e">
        <f>VLOOKUP(N333,Data,2,FALSE)</f>
        <v>#N/A</v>
      </c>
      <c r="O335" s="93"/>
      <c r="P335" s="93"/>
      <c r="Q335" s="93"/>
      <c r="R335" s="94"/>
      <c r="S335" s="102" t="e">
        <f>VLOOKUP(N333,Data,3,FALSE)</f>
        <v>#N/A</v>
      </c>
      <c r="T335" s="93"/>
      <c r="U335" s="93"/>
      <c r="V335" s="93"/>
      <c r="W335" s="103"/>
      <c r="X335" s="92" t="e">
        <f>VLOOKUP(X333,Data,2,FALSE)</f>
        <v>#N/A</v>
      </c>
      <c r="Y335" s="93"/>
      <c r="Z335" s="93"/>
      <c r="AA335" s="93"/>
      <c r="AB335" s="94"/>
      <c r="AC335" s="102" t="e">
        <f>VLOOKUP(X333,Data,3,FALSE)</f>
        <v>#N/A</v>
      </c>
      <c r="AD335" s="93"/>
      <c r="AE335" s="93"/>
      <c r="AF335" s="93"/>
      <c r="AG335" s="103"/>
      <c r="AH335" s="92" t="e">
        <f>VLOOKUP(AH333,Data,2,FALSE)</f>
        <v>#N/A</v>
      </c>
      <c r="AI335" s="93"/>
      <c r="AJ335" s="93"/>
      <c r="AK335" s="93"/>
      <c r="AL335" s="94"/>
      <c r="AM335" s="102" t="e">
        <f>VLOOKUP(AH333,Data,3,FALSE)</f>
        <v>#N/A</v>
      </c>
      <c r="AN335" s="93"/>
      <c r="AO335" s="93"/>
      <c r="AP335" s="93"/>
      <c r="AQ335" s="103"/>
      <c r="AR335" s="92" t="e">
        <f>VLOOKUP(AR333,Data,2,FALSE)</f>
        <v>#N/A</v>
      </c>
      <c r="AS335" s="93"/>
      <c r="AT335" s="93"/>
      <c r="AU335" s="93"/>
      <c r="AV335" s="93"/>
      <c r="AW335" s="94"/>
      <c r="AX335" s="92" t="e">
        <f>VLOOKUP(AR333,Data,3,FALSE)</f>
        <v>#N/A</v>
      </c>
      <c r="AY335" s="93"/>
      <c r="AZ335" s="93"/>
      <c r="BA335" s="93"/>
      <c r="BB335" s="93"/>
      <c r="BC335" s="93"/>
      <c r="BD335" s="99"/>
      <c r="BE335" s="101"/>
    </row>
    <row r="336" spans="2:57" ht="14.45" customHeight="1" x14ac:dyDescent="0.25">
      <c r="B336" s="78">
        <v>111</v>
      </c>
      <c r="C336" s="104"/>
      <c r="D336" s="107"/>
      <c r="E336" s="108"/>
      <c r="F336" s="108"/>
      <c r="G336" s="108"/>
      <c r="H336" s="108"/>
      <c r="I336" s="108"/>
      <c r="J336" s="108"/>
      <c r="K336" s="108"/>
      <c r="L336" s="108"/>
      <c r="M336" s="109"/>
      <c r="N336" s="107"/>
      <c r="O336" s="108"/>
      <c r="P336" s="108"/>
      <c r="Q336" s="108"/>
      <c r="R336" s="108"/>
      <c r="S336" s="108"/>
      <c r="T336" s="108"/>
      <c r="U336" s="108"/>
      <c r="V336" s="108"/>
      <c r="W336" s="109"/>
      <c r="X336" s="107"/>
      <c r="Y336" s="108"/>
      <c r="Z336" s="108"/>
      <c r="AA336" s="108"/>
      <c r="AB336" s="108"/>
      <c r="AC336" s="108"/>
      <c r="AD336" s="108"/>
      <c r="AE336" s="108"/>
      <c r="AF336" s="108"/>
      <c r="AG336" s="109"/>
      <c r="AH336" s="107"/>
      <c r="AI336" s="108"/>
      <c r="AJ336" s="108"/>
      <c r="AK336" s="108"/>
      <c r="AL336" s="108"/>
      <c r="AM336" s="108"/>
      <c r="AN336" s="108"/>
      <c r="AO336" s="108"/>
      <c r="AP336" s="108"/>
      <c r="AQ336" s="109"/>
      <c r="AR336" s="96"/>
      <c r="AS336" s="97"/>
      <c r="AT336" s="97"/>
      <c r="AU336" s="97"/>
      <c r="AV336" s="97"/>
      <c r="AW336" s="97"/>
      <c r="AX336" s="97"/>
      <c r="AY336" s="97"/>
      <c r="AZ336" s="97"/>
      <c r="BA336" s="97"/>
      <c r="BB336" s="97"/>
      <c r="BC336" s="97"/>
      <c r="BD336" s="98" t="b">
        <f>IF(COUNTIF(FX13,"10"),"✓")</f>
        <v>0</v>
      </c>
      <c r="BE336" s="100">
        <f>COUNTIF(D337:BC337,"*")</f>
        <v>0</v>
      </c>
    </row>
    <row r="337" spans="2:57" ht="14.45" customHeight="1" x14ac:dyDescent="0.25">
      <c r="B337" s="79"/>
      <c r="C337" s="105"/>
      <c r="D337" s="66"/>
      <c r="E337" s="64"/>
      <c r="F337" s="64"/>
      <c r="G337" s="64"/>
      <c r="H337" s="64"/>
      <c r="I337" s="64"/>
      <c r="J337" s="64"/>
      <c r="K337" s="64"/>
      <c r="L337" s="64"/>
      <c r="M337" s="67"/>
      <c r="N337" s="66"/>
      <c r="O337" s="64"/>
      <c r="P337" s="64"/>
      <c r="Q337" s="64"/>
      <c r="R337" s="64"/>
      <c r="S337" s="64"/>
      <c r="T337" s="64"/>
      <c r="U337" s="64"/>
      <c r="V337" s="64"/>
      <c r="W337" s="67"/>
      <c r="X337" s="66"/>
      <c r="Y337" s="64"/>
      <c r="Z337" s="64"/>
      <c r="AA337" s="64"/>
      <c r="AB337" s="64"/>
      <c r="AC337" s="64"/>
      <c r="AD337" s="64"/>
      <c r="AE337" s="64"/>
      <c r="AF337" s="64"/>
      <c r="AG337" s="67"/>
      <c r="AH337" s="66"/>
      <c r="AI337" s="64"/>
      <c r="AJ337" s="64"/>
      <c r="AK337" s="64"/>
      <c r="AL337" s="64"/>
      <c r="AM337" s="64"/>
      <c r="AN337" s="64"/>
      <c r="AO337" s="64"/>
      <c r="AP337" s="64"/>
      <c r="AQ337" s="65"/>
      <c r="AR337" s="66"/>
      <c r="AS337" s="64"/>
      <c r="AT337" s="64"/>
      <c r="AU337" s="64"/>
      <c r="AV337" s="64"/>
      <c r="AW337" s="64"/>
      <c r="AX337" s="64"/>
      <c r="AY337" s="64"/>
      <c r="AZ337" s="64"/>
      <c r="BA337" s="64"/>
      <c r="BB337" s="64"/>
      <c r="BC337" s="65"/>
      <c r="BD337" s="98"/>
      <c r="BE337" s="100"/>
    </row>
    <row r="338" spans="2:57" ht="14.95" customHeight="1" thickBot="1" x14ac:dyDescent="0.3">
      <c r="B338" s="80"/>
      <c r="C338" s="106"/>
      <c r="D338" s="92" t="e">
        <f>VLOOKUP(D336,Data,2,FALSE)</f>
        <v>#N/A</v>
      </c>
      <c r="E338" s="93"/>
      <c r="F338" s="93"/>
      <c r="G338" s="93"/>
      <c r="H338" s="94"/>
      <c r="I338" s="102" t="e">
        <f>VLOOKUP(D336,Data,3,FALSE)</f>
        <v>#N/A</v>
      </c>
      <c r="J338" s="93"/>
      <c r="K338" s="93"/>
      <c r="L338" s="93"/>
      <c r="M338" s="103"/>
      <c r="N338" s="92" t="e">
        <f>VLOOKUP(N336,Data,2,FALSE)</f>
        <v>#N/A</v>
      </c>
      <c r="O338" s="93"/>
      <c r="P338" s="93"/>
      <c r="Q338" s="93"/>
      <c r="R338" s="94"/>
      <c r="S338" s="102" t="e">
        <f>VLOOKUP(N336,Data,3,FALSE)</f>
        <v>#N/A</v>
      </c>
      <c r="T338" s="93"/>
      <c r="U338" s="93"/>
      <c r="V338" s="93"/>
      <c r="W338" s="103"/>
      <c r="X338" s="92" t="e">
        <f>VLOOKUP(X336,Data,2,FALSE)</f>
        <v>#N/A</v>
      </c>
      <c r="Y338" s="93"/>
      <c r="Z338" s="93"/>
      <c r="AA338" s="93"/>
      <c r="AB338" s="94"/>
      <c r="AC338" s="102" t="e">
        <f>VLOOKUP(X336,Data,3,FALSE)</f>
        <v>#N/A</v>
      </c>
      <c r="AD338" s="93"/>
      <c r="AE338" s="93"/>
      <c r="AF338" s="93"/>
      <c r="AG338" s="103"/>
      <c r="AH338" s="92" t="e">
        <f>VLOOKUP(AH336,Data,2,FALSE)</f>
        <v>#N/A</v>
      </c>
      <c r="AI338" s="93"/>
      <c r="AJ338" s="93"/>
      <c r="AK338" s="93"/>
      <c r="AL338" s="94"/>
      <c r="AM338" s="102" t="e">
        <f>VLOOKUP(AH336,Data,3,FALSE)</f>
        <v>#N/A</v>
      </c>
      <c r="AN338" s="93"/>
      <c r="AO338" s="93"/>
      <c r="AP338" s="93"/>
      <c r="AQ338" s="103"/>
      <c r="AR338" s="92" t="e">
        <f>VLOOKUP(AR336,Data,2,FALSE)</f>
        <v>#N/A</v>
      </c>
      <c r="AS338" s="93"/>
      <c r="AT338" s="93"/>
      <c r="AU338" s="93"/>
      <c r="AV338" s="93"/>
      <c r="AW338" s="94"/>
      <c r="AX338" s="92" t="e">
        <f>VLOOKUP(AR336,Data,3,FALSE)</f>
        <v>#N/A</v>
      </c>
      <c r="AY338" s="93"/>
      <c r="AZ338" s="93"/>
      <c r="BA338" s="93"/>
      <c r="BB338" s="93"/>
      <c r="BC338" s="93"/>
      <c r="BD338" s="99"/>
      <c r="BE338" s="101"/>
    </row>
    <row r="339" spans="2:57" ht="14.45" customHeight="1" x14ac:dyDescent="0.25">
      <c r="B339" s="78">
        <v>112</v>
      </c>
      <c r="C339" s="104"/>
      <c r="D339" s="107"/>
      <c r="E339" s="108"/>
      <c r="F339" s="108"/>
      <c r="G339" s="108"/>
      <c r="H339" s="108"/>
      <c r="I339" s="108"/>
      <c r="J339" s="108"/>
      <c r="K339" s="108"/>
      <c r="L339" s="108"/>
      <c r="M339" s="109"/>
      <c r="N339" s="107"/>
      <c r="O339" s="108"/>
      <c r="P339" s="108"/>
      <c r="Q339" s="108"/>
      <c r="R339" s="108"/>
      <c r="S339" s="108"/>
      <c r="T339" s="108"/>
      <c r="U339" s="108"/>
      <c r="V339" s="108"/>
      <c r="W339" s="109"/>
      <c r="X339" s="107"/>
      <c r="Y339" s="108"/>
      <c r="Z339" s="108"/>
      <c r="AA339" s="108"/>
      <c r="AB339" s="108"/>
      <c r="AC339" s="108"/>
      <c r="AD339" s="108"/>
      <c r="AE339" s="108"/>
      <c r="AF339" s="108"/>
      <c r="AG339" s="109"/>
      <c r="AH339" s="107"/>
      <c r="AI339" s="108"/>
      <c r="AJ339" s="108"/>
      <c r="AK339" s="108"/>
      <c r="AL339" s="108"/>
      <c r="AM339" s="108"/>
      <c r="AN339" s="108"/>
      <c r="AO339" s="108"/>
      <c r="AP339" s="108"/>
      <c r="AQ339" s="109"/>
      <c r="AR339" s="96"/>
      <c r="AS339" s="97"/>
      <c r="AT339" s="97"/>
      <c r="AU339" s="97"/>
      <c r="AV339" s="97"/>
      <c r="AW339" s="97"/>
      <c r="AX339" s="97"/>
      <c r="AY339" s="97"/>
      <c r="AZ339" s="97"/>
      <c r="BA339" s="97"/>
      <c r="BB339" s="97"/>
      <c r="BC339" s="97"/>
      <c r="BD339" s="98" t="b">
        <f>IF(COUNTIF(FY13,"10"),"✓")</f>
        <v>0</v>
      </c>
      <c r="BE339" s="100">
        <f>COUNTIF(D340:BC340,"*")</f>
        <v>0</v>
      </c>
    </row>
    <row r="340" spans="2:57" ht="14.45" customHeight="1" x14ac:dyDescent="0.25">
      <c r="B340" s="79"/>
      <c r="C340" s="105"/>
      <c r="D340" s="66"/>
      <c r="E340" s="64"/>
      <c r="F340" s="64"/>
      <c r="G340" s="64"/>
      <c r="H340" s="64"/>
      <c r="I340" s="64"/>
      <c r="J340" s="64"/>
      <c r="K340" s="64"/>
      <c r="L340" s="64"/>
      <c r="M340" s="67"/>
      <c r="N340" s="66"/>
      <c r="O340" s="64"/>
      <c r="P340" s="64"/>
      <c r="Q340" s="64"/>
      <c r="R340" s="64"/>
      <c r="S340" s="64"/>
      <c r="T340" s="64"/>
      <c r="U340" s="64"/>
      <c r="V340" s="64"/>
      <c r="W340" s="67"/>
      <c r="X340" s="66"/>
      <c r="Y340" s="64"/>
      <c r="Z340" s="64"/>
      <c r="AA340" s="64"/>
      <c r="AB340" s="64"/>
      <c r="AC340" s="64"/>
      <c r="AD340" s="64"/>
      <c r="AE340" s="64"/>
      <c r="AF340" s="64"/>
      <c r="AG340" s="67"/>
      <c r="AH340" s="66"/>
      <c r="AI340" s="64"/>
      <c r="AJ340" s="64"/>
      <c r="AK340" s="64"/>
      <c r="AL340" s="64"/>
      <c r="AM340" s="64"/>
      <c r="AN340" s="64"/>
      <c r="AO340" s="64"/>
      <c r="AP340" s="64"/>
      <c r="AQ340" s="65"/>
      <c r="AR340" s="66"/>
      <c r="AS340" s="64"/>
      <c r="AT340" s="64"/>
      <c r="AU340" s="64"/>
      <c r="AV340" s="64"/>
      <c r="AW340" s="64"/>
      <c r="AX340" s="64"/>
      <c r="AY340" s="64"/>
      <c r="AZ340" s="64"/>
      <c r="BA340" s="64"/>
      <c r="BB340" s="64"/>
      <c r="BC340" s="65"/>
      <c r="BD340" s="98"/>
      <c r="BE340" s="100"/>
    </row>
    <row r="341" spans="2:57" ht="14.95" customHeight="1" thickBot="1" x14ac:dyDescent="0.3">
      <c r="B341" s="80"/>
      <c r="C341" s="106"/>
      <c r="D341" s="92" t="e">
        <f>VLOOKUP(D339,Data,2,FALSE)</f>
        <v>#N/A</v>
      </c>
      <c r="E341" s="93"/>
      <c r="F341" s="93"/>
      <c r="G341" s="93"/>
      <c r="H341" s="94"/>
      <c r="I341" s="102" t="e">
        <f>VLOOKUP(D339,Data,3,FALSE)</f>
        <v>#N/A</v>
      </c>
      <c r="J341" s="93"/>
      <c r="K341" s="93"/>
      <c r="L341" s="93"/>
      <c r="M341" s="103"/>
      <c r="N341" s="92" t="e">
        <f>VLOOKUP(N339,Data,2,FALSE)</f>
        <v>#N/A</v>
      </c>
      <c r="O341" s="93"/>
      <c r="P341" s="93"/>
      <c r="Q341" s="93"/>
      <c r="R341" s="94"/>
      <c r="S341" s="102" t="e">
        <f>VLOOKUP(N339,Data,3,FALSE)</f>
        <v>#N/A</v>
      </c>
      <c r="T341" s="93"/>
      <c r="U341" s="93"/>
      <c r="V341" s="93"/>
      <c r="W341" s="103"/>
      <c r="X341" s="92" t="e">
        <f>VLOOKUP(X339,Data,2,FALSE)</f>
        <v>#N/A</v>
      </c>
      <c r="Y341" s="93"/>
      <c r="Z341" s="93"/>
      <c r="AA341" s="93"/>
      <c r="AB341" s="94"/>
      <c r="AC341" s="102" t="e">
        <f>VLOOKUP(X339,Data,3,FALSE)</f>
        <v>#N/A</v>
      </c>
      <c r="AD341" s="93"/>
      <c r="AE341" s="93"/>
      <c r="AF341" s="93"/>
      <c r="AG341" s="103"/>
      <c r="AH341" s="92" t="e">
        <f>VLOOKUP(AH339,Data,2,FALSE)</f>
        <v>#N/A</v>
      </c>
      <c r="AI341" s="93"/>
      <c r="AJ341" s="93"/>
      <c r="AK341" s="93"/>
      <c r="AL341" s="94"/>
      <c r="AM341" s="102" t="e">
        <f>VLOOKUP(AH339,Data,3,FALSE)</f>
        <v>#N/A</v>
      </c>
      <c r="AN341" s="93"/>
      <c r="AO341" s="93"/>
      <c r="AP341" s="93"/>
      <c r="AQ341" s="103"/>
      <c r="AR341" s="92" t="e">
        <f>VLOOKUP(AR339,Data,2,FALSE)</f>
        <v>#N/A</v>
      </c>
      <c r="AS341" s="93"/>
      <c r="AT341" s="93"/>
      <c r="AU341" s="93"/>
      <c r="AV341" s="93"/>
      <c r="AW341" s="94"/>
      <c r="AX341" s="92" t="e">
        <f>VLOOKUP(AR339,Data,3,FALSE)</f>
        <v>#N/A</v>
      </c>
      <c r="AY341" s="93"/>
      <c r="AZ341" s="93"/>
      <c r="BA341" s="93"/>
      <c r="BB341" s="93"/>
      <c r="BC341" s="93"/>
      <c r="BD341" s="99"/>
      <c r="BE341" s="101"/>
    </row>
    <row r="342" spans="2:57" ht="14.45" customHeight="1" x14ac:dyDescent="0.25">
      <c r="B342" s="78">
        <v>113</v>
      </c>
      <c r="C342" s="104"/>
      <c r="D342" s="107"/>
      <c r="E342" s="108"/>
      <c r="F342" s="108"/>
      <c r="G342" s="108"/>
      <c r="H342" s="108"/>
      <c r="I342" s="108"/>
      <c r="J342" s="108"/>
      <c r="K342" s="108"/>
      <c r="L342" s="108"/>
      <c r="M342" s="109"/>
      <c r="N342" s="107"/>
      <c r="O342" s="108"/>
      <c r="P342" s="108"/>
      <c r="Q342" s="108"/>
      <c r="R342" s="108"/>
      <c r="S342" s="108"/>
      <c r="T342" s="108"/>
      <c r="U342" s="108"/>
      <c r="V342" s="108"/>
      <c r="W342" s="109"/>
      <c r="X342" s="107"/>
      <c r="Y342" s="108"/>
      <c r="Z342" s="108"/>
      <c r="AA342" s="108"/>
      <c r="AB342" s="108"/>
      <c r="AC342" s="108"/>
      <c r="AD342" s="108"/>
      <c r="AE342" s="108"/>
      <c r="AF342" s="108"/>
      <c r="AG342" s="109"/>
      <c r="AH342" s="107"/>
      <c r="AI342" s="108"/>
      <c r="AJ342" s="108"/>
      <c r="AK342" s="108"/>
      <c r="AL342" s="108"/>
      <c r="AM342" s="108"/>
      <c r="AN342" s="108"/>
      <c r="AO342" s="108"/>
      <c r="AP342" s="108"/>
      <c r="AQ342" s="109"/>
      <c r="AR342" s="96"/>
      <c r="AS342" s="97"/>
      <c r="AT342" s="97"/>
      <c r="AU342" s="97"/>
      <c r="AV342" s="97"/>
      <c r="AW342" s="97"/>
      <c r="AX342" s="97"/>
      <c r="AY342" s="97"/>
      <c r="AZ342" s="97"/>
      <c r="BA342" s="97"/>
      <c r="BB342" s="97"/>
      <c r="BC342" s="97"/>
      <c r="BD342" s="98" t="b">
        <f>IF(COUNTIF(FZ13,"10"),"✓")</f>
        <v>0</v>
      </c>
      <c r="BE342" s="100">
        <f>COUNTIF(D343:BC343,"*")</f>
        <v>0</v>
      </c>
    </row>
    <row r="343" spans="2:57" ht="14.45" customHeight="1" x14ac:dyDescent="0.25">
      <c r="B343" s="79"/>
      <c r="C343" s="105"/>
      <c r="D343" s="66"/>
      <c r="E343" s="64"/>
      <c r="F343" s="64"/>
      <c r="G343" s="64"/>
      <c r="H343" s="64"/>
      <c r="I343" s="64"/>
      <c r="J343" s="64"/>
      <c r="K343" s="64"/>
      <c r="L343" s="64"/>
      <c r="M343" s="67"/>
      <c r="N343" s="66"/>
      <c r="O343" s="64"/>
      <c r="P343" s="64"/>
      <c r="Q343" s="64"/>
      <c r="R343" s="64"/>
      <c r="S343" s="64"/>
      <c r="T343" s="64"/>
      <c r="U343" s="64"/>
      <c r="V343" s="64"/>
      <c r="W343" s="67"/>
      <c r="X343" s="66"/>
      <c r="Y343" s="64"/>
      <c r="Z343" s="64"/>
      <c r="AA343" s="64"/>
      <c r="AB343" s="64"/>
      <c r="AC343" s="64"/>
      <c r="AD343" s="64"/>
      <c r="AE343" s="64"/>
      <c r="AF343" s="64"/>
      <c r="AG343" s="67"/>
      <c r="AH343" s="66"/>
      <c r="AI343" s="64"/>
      <c r="AJ343" s="64"/>
      <c r="AK343" s="64"/>
      <c r="AL343" s="64"/>
      <c r="AM343" s="64"/>
      <c r="AN343" s="64"/>
      <c r="AO343" s="64"/>
      <c r="AP343" s="64"/>
      <c r="AQ343" s="65"/>
      <c r="AR343" s="66"/>
      <c r="AS343" s="64"/>
      <c r="AT343" s="64"/>
      <c r="AU343" s="64"/>
      <c r="AV343" s="64"/>
      <c r="AW343" s="64"/>
      <c r="AX343" s="64"/>
      <c r="AY343" s="64"/>
      <c r="AZ343" s="64"/>
      <c r="BA343" s="64"/>
      <c r="BB343" s="64"/>
      <c r="BC343" s="65"/>
      <c r="BD343" s="98"/>
      <c r="BE343" s="100"/>
    </row>
    <row r="344" spans="2:57" ht="14.95" customHeight="1" thickBot="1" x14ac:dyDescent="0.3">
      <c r="B344" s="80"/>
      <c r="C344" s="106"/>
      <c r="D344" s="92" t="e">
        <f>VLOOKUP(D342,Data,2,FALSE)</f>
        <v>#N/A</v>
      </c>
      <c r="E344" s="93"/>
      <c r="F344" s="93"/>
      <c r="G344" s="93"/>
      <c r="H344" s="94"/>
      <c r="I344" s="102" t="e">
        <f>VLOOKUP(D342,Data,3,FALSE)</f>
        <v>#N/A</v>
      </c>
      <c r="J344" s="93"/>
      <c r="K344" s="93"/>
      <c r="L344" s="93"/>
      <c r="M344" s="103"/>
      <c r="N344" s="92" t="e">
        <f>VLOOKUP(N342,Data,2,FALSE)</f>
        <v>#N/A</v>
      </c>
      <c r="O344" s="93"/>
      <c r="P344" s="93"/>
      <c r="Q344" s="93"/>
      <c r="R344" s="94"/>
      <c r="S344" s="102" t="e">
        <f>VLOOKUP(N342,Data,3,FALSE)</f>
        <v>#N/A</v>
      </c>
      <c r="T344" s="93"/>
      <c r="U344" s="93"/>
      <c r="V344" s="93"/>
      <c r="W344" s="103"/>
      <c r="X344" s="92" t="e">
        <f>VLOOKUP(X342,Data,2,FALSE)</f>
        <v>#N/A</v>
      </c>
      <c r="Y344" s="93"/>
      <c r="Z344" s="93"/>
      <c r="AA344" s="93"/>
      <c r="AB344" s="94"/>
      <c r="AC344" s="102" t="e">
        <f>VLOOKUP(X342,Data,3,FALSE)</f>
        <v>#N/A</v>
      </c>
      <c r="AD344" s="93"/>
      <c r="AE344" s="93"/>
      <c r="AF344" s="93"/>
      <c r="AG344" s="103"/>
      <c r="AH344" s="92" t="e">
        <f>VLOOKUP(AH342,Data,2,FALSE)</f>
        <v>#N/A</v>
      </c>
      <c r="AI344" s="93"/>
      <c r="AJ344" s="93"/>
      <c r="AK344" s="93"/>
      <c r="AL344" s="94"/>
      <c r="AM344" s="102" t="e">
        <f>VLOOKUP(AH342,Data,3,FALSE)</f>
        <v>#N/A</v>
      </c>
      <c r="AN344" s="93"/>
      <c r="AO344" s="93"/>
      <c r="AP344" s="93"/>
      <c r="AQ344" s="103"/>
      <c r="AR344" s="92" t="e">
        <f>VLOOKUP(AR342,Data,2,FALSE)</f>
        <v>#N/A</v>
      </c>
      <c r="AS344" s="93"/>
      <c r="AT344" s="93"/>
      <c r="AU344" s="93"/>
      <c r="AV344" s="93"/>
      <c r="AW344" s="94"/>
      <c r="AX344" s="92" t="e">
        <f>VLOOKUP(AR342,Data,3,FALSE)</f>
        <v>#N/A</v>
      </c>
      <c r="AY344" s="93"/>
      <c r="AZ344" s="93"/>
      <c r="BA344" s="93"/>
      <c r="BB344" s="93"/>
      <c r="BC344" s="93"/>
      <c r="BD344" s="99"/>
      <c r="BE344" s="101"/>
    </row>
    <row r="345" spans="2:57" ht="14.45" customHeight="1" x14ac:dyDescent="0.25">
      <c r="B345" s="78">
        <v>114</v>
      </c>
      <c r="C345" s="104"/>
      <c r="D345" s="107"/>
      <c r="E345" s="108"/>
      <c r="F345" s="108"/>
      <c r="G345" s="108"/>
      <c r="H345" s="108"/>
      <c r="I345" s="108"/>
      <c r="J345" s="108"/>
      <c r="K345" s="108"/>
      <c r="L345" s="108"/>
      <c r="M345" s="109"/>
      <c r="N345" s="107"/>
      <c r="O345" s="108"/>
      <c r="P345" s="108"/>
      <c r="Q345" s="108"/>
      <c r="R345" s="108"/>
      <c r="S345" s="108"/>
      <c r="T345" s="108"/>
      <c r="U345" s="108"/>
      <c r="V345" s="108"/>
      <c r="W345" s="109"/>
      <c r="X345" s="107"/>
      <c r="Y345" s="108"/>
      <c r="Z345" s="108"/>
      <c r="AA345" s="108"/>
      <c r="AB345" s="108"/>
      <c r="AC345" s="108"/>
      <c r="AD345" s="108"/>
      <c r="AE345" s="108"/>
      <c r="AF345" s="108"/>
      <c r="AG345" s="109"/>
      <c r="AH345" s="107"/>
      <c r="AI345" s="108"/>
      <c r="AJ345" s="108"/>
      <c r="AK345" s="108"/>
      <c r="AL345" s="108"/>
      <c r="AM345" s="108"/>
      <c r="AN345" s="108"/>
      <c r="AO345" s="108"/>
      <c r="AP345" s="108"/>
      <c r="AQ345" s="109"/>
      <c r="AR345" s="96"/>
      <c r="AS345" s="97"/>
      <c r="AT345" s="97"/>
      <c r="AU345" s="97"/>
      <c r="AV345" s="97"/>
      <c r="AW345" s="97"/>
      <c r="AX345" s="97"/>
      <c r="AY345" s="97"/>
      <c r="AZ345" s="97"/>
      <c r="BA345" s="97"/>
      <c r="BB345" s="97"/>
      <c r="BC345" s="97"/>
      <c r="BD345" s="98" t="b">
        <f>IF(COUNTIF(GA13,"10"),"✓")</f>
        <v>0</v>
      </c>
      <c r="BE345" s="100">
        <f>COUNTIF(D346:BC346,"*")</f>
        <v>0</v>
      </c>
    </row>
    <row r="346" spans="2:57" ht="14.45" customHeight="1" x14ac:dyDescent="0.25">
      <c r="B346" s="79"/>
      <c r="C346" s="105"/>
      <c r="D346" s="66"/>
      <c r="E346" s="64"/>
      <c r="F346" s="64"/>
      <c r="G346" s="64"/>
      <c r="H346" s="64"/>
      <c r="I346" s="64"/>
      <c r="J346" s="64"/>
      <c r="K346" s="64"/>
      <c r="L346" s="64"/>
      <c r="M346" s="67"/>
      <c r="N346" s="66"/>
      <c r="O346" s="64"/>
      <c r="P346" s="64"/>
      <c r="Q346" s="64"/>
      <c r="R346" s="64"/>
      <c r="S346" s="64"/>
      <c r="T346" s="64"/>
      <c r="U346" s="64"/>
      <c r="V346" s="64"/>
      <c r="W346" s="67"/>
      <c r="X346" s="66"/>
      <c r="Y346" s="64"/>
      <c r="Z346" s="64"/>
      <c r="AA346" s="64"/>
      <c r="AB346" s="64"/>
      <c r="AC346" s="64"/>
      <c r="AD346" s="64"/>
      <c r="AE346" s="64"/>
      <c r="AF346" s="64"/>
      <c r="AG346" s="67"/>
      <c r="AH346" s="66"/>
      <c r="AI346" s="64"/>
      <c r="AJ346" s="64"/>
      <c r="AK346" s="64"/>
      <c r="AL346" s="64"/>
      <c r="AM346" s="64"/>
      <c r="AN346" s="64"/>
      <c r="AO346" s="64"/>
      <c r="AP346" s="64"/>
      <c r="AQ346" s="65"/>
      <c r="AR346" s="66"/>
      <c r="AS346" s="64"/>
      <c r="AT346" s="64"/>
      <c r="AU346" s="64"/>
      <c r="AV346" s="64"/>
      <c r="AW346" s="64"/>
      <c r="AX346" s="64"/>
      <c r="AY346" s="64"/>
      <c r="AZ346" s="64"/>
      <c r="BA346" s="64"/>
      <c r="BB346" s="64"/>
      <c r="BC346" s="65"/>
      <c r="BD346" s="98"/>
      <c r="BE346" s="100"/>
    </row>
    <row r="347" spans="2:57" ht="14.95" customHeight="1" thickBot="1" x14ac:dyDescent="0.3">
      <c r="B347" s="80"/>
      <c r="C347" s="106"/>
      <c r="D347" s="92" t="e">
        <f>VLOOKUP(D345,Data,2,FALSE)</f>
        <v>#N/A</v>
      </c>
      <c r="E347" s="93"/>
      <c r="F347" s="93"/>
      <c r="G347" s="93"/>
      <c r="H347" s="94"/>
      <c r="I347" s="102" t="e">
        <f>VLOOKUP(D345,Data,3,FALSE)</f>
        <v>#N/A</v>
      </c>
      <c r="J347" s="93"/>
      <c r="K347" s="93"/>
      <c r="L347" s="93"/>
      <c r="M347" s="103"/>
      <c r="N347" s="92" t="e">
        <f>VLOOKUP(N345,Data,2,FALSE)</f>
        <v>#N/A</v>
      </c>
      <c r="O347" s="93"/>
      <c r="P347" s="93"/>
      <c r="Q347" s="93"/>
      <c r="R347" s="94"/>
      <c r="S347" s="102" t="e">
        <f>VLOOKUP(N345,Data,3,FALSE)</f>
        <v>#N/A</v>
      </c>
      <c r="T347" s="93"/>
      <c r="U347" s="93"/>
      <c r="V347" s="93"/>
      <c r="W347" s="103"/>
      <c r="X347" s="92" t="e">
        <f>VLOOKUP(X345,Data,2,FALSE)</f>
        <v>#N/A</v>
      </c>
      <c r="Y347" s="93"/>
      <c r="Z347" s="93"/>
      <c r="AA347" s="93"/>
      <c r="AB347" s="94"/>
      <c r="AC347" s="102" t="e">
        <f>VLOOKUP(X345,Data,3,FALSE)</f>
        <v>#N/A</v>
      </c>
      <c r="AD347" s="93"/>
      <c r="AE347" s="93"/>
      <c r="AF347" s="93"/>
      <c r="AG347" s="103"/>
      <c r="AH347" s="92" t="e">
        <f>VLOOKUP(AH345,Data,2,FALSE)</f>
        <v>#N/A</v>
      </c>
      <c r="AI347" s="93"/>
      <c r="AJ347" s="93"/>
      <c r="AK347" s="93"/>
      <c r="AL347" s="94"/>
      <c r="AM347" s="102" t="e">
        <f>VLOOKUP(AH345,Data,3,FALSE)</f>
        <v>#N/A</v>
      </c>
      <c r="AN347" s="93"/>
      <c r="AO347" s="93"/>
      <c r="AP347" s="93"/>
      <c r="AQ347" s="103"/>
      <c r="AR347" s="92" t="e">
        <f>VLOOKUP(AR345,Data,2,FALSE)</f>
        <v>#N/A</v>
      </c>
      <c r="AS347" s="93"/>
      <c r="AT347" s="93"/>
      <c r="AU347" s="93"/>
      <c r="AV347" s="93"/>
      <c r="AW347" s="94"/>
      <c r="AX347" s="92" t="e">
        <f>VLOOKUP(AR345,Data,3,FALSE)</f>
        <v>#N/A</v>
      </c>
      <c r="AY347" s="93"/>
      <c r="AZ347" s="93"/>
      <c r="BA347" s="93"/>
      <c r="BB347" s="93"/>
      <c r="BC347" s="93"/>
      <c r="BD347" s="99"/>
      <c r="BE347" s="101"/>
    </row>
    <row r="348" spans="2:57" ht="14.45" customHeight="1" x14ac:dyDescent="0.25">
      <c r="B348" s="78">
        <v>115</v>
      </c>
      <c r="C348" s="104"/>
      <c r="D348" s="107"/>
      <c r="E348" s="108"/>
      <c r="F348" s="108"/>
      <c r="G348" s="108"/>
      <c r="H348" s="108"/>
      <c r="I348" s="108"/>
      <c r="J348" s="108"/>
      <c r="K348" s="108"/>
      <c r="L348" s="108"/>
      <c r="M348" s="109"/>
      <c r="N348" s="107"/>
      <c r="O348" s="108"/>
      <c r="P348" s="108"/>
      <c r="Q348" s="108"/>
      <c r="R348" s="108"/>
      <c r="S348" s="108"/>
      <c r="T348" s="108"/>
      <c r="U348" s="108"/>
      <c r="V348" s="108"/>
      <c r="W348" s="109"/>
      <c r="X348" s="107"/>
      <c r="Y348" s="108"/>
      <c r="Z348" s="108"/>
      <c r="AA348" s="108"/>
      <c r="AB348" s="108"/>
      <c r="AC348" s="108"/>
      <c r="AD348" s="108"/>
      <c r="AE348" s="108"/>
      <c r="AF348" s="108"/>
      <c r="AG348" s="109"/>
      <c r="AH348" s="107"/>
      <c r="AI348" s="108"/>
      <c r="AJ348" s="108"/>
      <c r="AK348" s="108"/>
      <c r="AL348" s="108"/>
      <c r="AM348" s="108"/>
      <c r="AN348" s="108"/>
      <c r="AO348" s="108"/>
      <c r="AP348" s="108"/>
      <c r="AQ348" s="109"/>
      <c r="AR348" s="96"/>
      <c r="AS348" s="97"/>
      <c r="AT348" s="97"/>
      <c r="AU348" s="97"/>
      <c r="AV348" s="97"/>
      <c r="AW348" s="97"/>
      <c r="AX348" s="97"/>
      <c r="AY348" s="97"/>
      <c r="AZ348" s="97"/>
      <c r="BA348" s="97"/>
      <c r="BB348" s="97"/>
      <c r="BC348" s="97"/>
      <c r="BD348" s="98" t="b">
        <f>IF(COUNTIF(GB13,"10"),"✓")</f>
        <v>0</v>
      </c>
      <c r="BE348" s="100">
        <f>COUNTIF(D349:BC349,"*")</f>
        <v>0</v>
      </c>
    </row>
    <row r="349" spans="2:57" ht="14.45" customHeight="1" x14ac:dyDescent="0.25">
      <c r="B349" s="79"/>
      <c r="C349" s="105"/>
      <c r="D349" s="66"/>
      <c r="E349" s="64"/>
      <c r="F349" s="64"/>
      <c r="G349" s="64"/>
      <c r="H349" s="64"/>
      <c r="I349" s="64"/>
      <c r="J349" s="64"/>
      <c r="K349" s="64"/>
      <c r="L349" s="64"/>
      <c r="M349" s="67"/>
      <c r="N349" s="66"/>
      <c r="O349" s="64"/>
      <c r="P349" s="64"/>
      <c r="Q349" s="64"/>
      <c r="R349" s="64"/>
      <c r="S349" s="64"/>
      <c r="T349" s="64"/>
      <c r="U349" s="64"/>
      <c r="V349" s="64"/>
      <c r="W349" s="67"/>
      <c r="X349" s="66"/>
      <c r="Y349" s="64"/>
      <c r="Z349" s="64"/>
      <c r="AA349" s="64"/>
      <c r="AB349" s="64"/>
      <c r="AC349" s="64"/>
      <c r="AD349" s="64"/>
      <c r="AE349" s="64"/>
      <c r="AF349" s="64"/>
      <c r="AG349" s="67"/>
      <c r="AH349" s="66"/>
      <c r="AI349" s="64"/>
      <c r="AJ349" s="64"/>
      <c r="AK349" s="64"/>
      <c r="AL349" s="64"/>
      <c r="AM349" s="64"/>
      <c r="AN349" s="64"/>
      <c r="AO349" s="64"/>
      <c r="AP349" s="64"/>
      <c r="AQ349" s="65"/>
      <c r="AR349" s="66"/>
      <c r="AS349" s="64"/>
      <c r="AT349" s="64"/>
      <c r="AU349" s="64"/>
      <c r="AV349" s="64"/>
      <c r="AW349" s="64"/>
      <c r="AX349" s="64"/>
      <c r="AY349" s="64"/>
      <c r="AZ349" s="64"/>
      <c r="BA349" s="64"/>
      <c r="BB349" s="64"/>
      <c r="BC349" s="65"/>
      <c r="BD349" s="98"/>
      <c r="BE349" s="100"/>
    </row>
    <row r="350" spans="2:57" ht="14.95" customHeight="1" thickBot="1" x14ac:dyDescent="0.3">
      <c r="B350" s="80"/>
      <c r="C350" s="106"/>
      <c r="D350" s="92" t="e">
        <f>VLOOKUP(D348,Data,2,FALSE)</f>
        <v>#N/A</v>
      </c>
      <c r="E350" s="93"/>
      <c r="F350" s="93"/>
      <c r="G350" s="93"/>
      <c r="H350" s="94"/>
      <c r="I350" s="102" t="e">
        <f>VLOOKUP(D348,Data,3,FALSE)</f>
        <v>#N/A</v>
      </c>
      <c r="J350" s="93"/>
      <c r="K350" s="93"/>
      <c r="L350" s="93"/>
      <c r="M350" s="103"/>
      <c r="N350" s="92" t="e">
        <f>VLOOKUP(N348,Data,2,FALSE)</f>
        <v>#N/A</v>
      </c>
      <c r="O350" s="93"/>
      <c r="P350" s="93"/>
      <c r="Q350" s="93"/>
      <c r="R350" s="94"/>
      <c r="S350" s="102" t="e">
        <f>VLOOKUP(N348,Data,3,FALSE)</f>
        <v>#N/A</v>
      </c>
      <c r="T350" s="93"/>
      <c r="U350" s="93"/>
      <c r="V350" s="93"/>
      <c r="W350" s="103"/>
      <c r="X350" s="92" t="e">
        <f>VLOOKUP(X348,Data,2,FALSE)</f>
        <v>#N/A</v>
      </c>
      <c r="Y350" s="93"/>
      <c r="Z350" s="93"/>
      <c r="AA350" s="93"/>
      <c r="AB350" s="94"/>
      <c r="AC350" s="102" t="e">
        <f>VLOOKUP(X348,Data,3,FALSE)</f>
        <v>#N/A</v>
      </c>
      <c r="AD350" s="93"/>
      <c r="AE350" s="93"/>
      <c r="AF350" s="93"/>
      <c r="AG350" s="103"/>
      <c r="AH350" s="92" t="e">
        <f>VLOOKUP(AH348,Data,2,FALSE)</f>
        <v>#N/A</v>
      </c>
      <c r="AI350" s="93"/>
      <c r="AJ350" s="93"/>
      <c r="AK350" s="93"/>
      <c r="AL350" s="94"/>
      <c r="AM350" s="102" t="e">
        <f>VLOOKUP(AH348,Data,3,FALSE)</f>
        <v>#N/A</v>
      </c>
      <c r="AN350" s="93"/>
      <c r="AO350" s="93"/>
      <c r="AP350" s="93"/>
      <c r="AQ350" s="103"/>
      <c r="AR350" s="92" t="e">
        <f>VLOOKUP(AR348,Data,2,FALSE)</f>
        <v>#N/A</v>
      </c>
      <c r="AS350" s="93"/>
      <c r="AT350" s="93"/>
      <c r="AU350" s="93"/>
      <c r="AV350" s="93"/>
      <c r="AW350" s="94"/>
      <c r="AX350" s="92" t="e">
        <f>VLOOKUP(AR348,Data,3,FALSE)</f>
        <v>#N/A</v>
      </c>
      <c r="AY350" s="93"/>
      <c r="AZ350" s="93"/>
      <c r="BA350" s="93"/>
      <c r="BB350" s="93"/>
      <c r="BC350" s="93"/>
      <c r="BD350" s="99"/>
      <c r="BE350" s="101"/>
    </row>
    <row r="351" spans="2:57" ht="14.45" customHeight="1" x14ac:dyDescent="0.25">
      <c r="B351" s="78">
        <v>116</v>
      </c>
      <c r="C351" s="104"/>
      <c r="D351" s="107"/>
      <c r="E351" s="108"/>
      <c r="F351" s="108"/>
      <c r="G351" s="108"/>
      <c r="H351" s="108"/>
      <c r="I351" s="108"/>
      <c r="J351" s="108"/>
      <c r="K351" s="108"/>
      <c r="L351" s="108"/>
      <c r="M351" s="109"/>
      <c r="N351" s="107"/>
      <c r="O351" s="108"/>
      <c r="P351" s="108"/>
      <c r="Q351" s="108"/>
      <c r="R351" s="108"/>
      <c r="S351" s="108"/>
      <c r="T351" s="108"/>
      <c r="U351" s="108"/>
      <c r="V351" s="108"/>
      <c r="W351" s="109"/>
      <c r="X351" s="107"/>
      <c r="Y351" s="108"/>
      <c r="Z351" s="108"/>
      <c r="AA351" s="108"/>
      <c r="AB351" s="108"/>
      <c r="AC351" s="108"/>
      <c r="AD351" s="108"/>
      <c r="AE351" s="108"/>
      <c r="AF351" s="108"/>
      <c r="AG351" s="109"/>
      <c r="AH351" s="107"/>
      <c r="AI351" s="108"/>
      <c r="AJ351" s="108"/>
      <c r="AK351" s="108"/>
      <c r="AL351" s="108"/>
      <c r="AM351" s="108"/>
      <c r="AN351" s="108"/>
      <c r="AO351" s="108"/>
      <c r="AP351" s="108"/>
      <c r="AQ351" s="109"/>
      <c r="AR351" s="96"/>
      <c r="AS351" s="97"/>
      <c r="AT351" s="97"/>
      <c r="AU351" s="97"/>
      <c r="AV351" s="97"/>
      <c r="AW351" s="97"/>
      <c r="AX351" s="97"/>
      <c r="AY351" s="97"/>
      <c r="AZ351" s="97"/>
      <c r="BA351" s="97"/>
      <c r="BB351" s="97"/>
      <c r="BC351" s="97"/>
      <c r="BD351" s="98" t="b">
        <f>IF(COUNTIF(GC13,"10"),"✓")</f>
        <v>0</v>
      </c>
      <c r="BE351" s="100">
        <f>COUNTIF(D352:BC352,"*")</f>
        <v>0</v>
      </c>
    </row>
    <row r="352" spans="2:57" ht="14.45" customHeight="1" x14ac:dyDescent="0.25">
      <c r="B352" s="79"/>
      <c r="C352" s="105"/>
      <c r="D352" s="66"/>
      <c r="E352" s="64"/>
      <c r="F352" s="64"/>
      <c r="G352" s="64"/>
      <c r="H352" s="64"/>
      <c r="I352" s="64"/>
      <c r="J352" s="64"/>
      <c r="K352" s="64"/>
      <c r="L352" s="64"/>
      <c r="M352" s="67"/>
      <c r="N352" s="66"/>
      <c r="O352" s="64"/>
      <c r="P352" s="64"/>
      <c r="Q352" s="64"/>
      <c r="R352" s="64"/>
      <c r="S352" s="64"/>
      <c r="T352" s="64"/>
      <c r="U352" s="64"/>
      <c r="V352" s="64"/>
      <c r="W352" s="67"/>
      <c r="X352" s="66"/>
      <c r="Y352" s="64"/>
      <c r="Z352" s="64"/>
      <c r="AA352" s="64"/>
      <c r="AB352" s="64"/>
      <c r="AC352" s="64"/>
      <c r="AD352" s="64"/>
      <c r="AE352" s="64"/>
      <c r="AF352" s="64"/>
      <c r="AG352" s="67"/>
      <c r="AH352" s="66"/>
      <c r="AI352" s="64"/>
      <c r="AJ352" s="64"/>
      <c r="AK352" s="64"/>
      <c r="AL352" s="64"/>
      <c r="AM352" s="64"/>
      <c r="AN352" s="64"/>
      <c r="AO352" s="64"/>
      <c r="AP352" s="64"/>
      <c r="AQ352" s="65"/>
      <c r="AR352" s="66"/>
      <c r="AS352" s="64"/>
      <c r="AT352" s="64"/>
      <c r="AU352" s="64"/>
      <c r="AV352" s="64"/>
      <c r="AW352" s="64"/>
      <c r="AX352" s="64"/>
      <c r="AY352" s="64"/>
      <c r="AZ352" s="64"/>
      <c r="BA352" s="64"/>
      <c r="BB352" s="64"/>
      <c r="BC352" s="65"/>
      <c r="BD352" s="98"/>
      <c r="BE352" s="100"/>
    </row>
    <row r="353" spans="2:57" ht="14.95" customHeight="1" thickBot="1" x14ac:dyDescent="0.3">
      <c r="B353" s="80"/>
      <c r="C353" s="106"/>
      <c r="D353" s="92" t="e">
        <f>VLOOKUP(D351,Data,2,FALSE)</f>
        <v>#N/A</v>
      </c>
      <c r="E353" s="93"/>
      <c r="F353" s="93"/>
      <c r="G353" s="93"/>
      <c r="H353" s="94"/>
      <c r="I353" s="102" t="e">
        <f>VLOOKUP(D351,Data,3,FALSE)</f>
        <v>#N/A</v>
      </c>
      <c r="J353" s="93"/>
      <c r="K353" s="93"/>
      <c r="L353" s="93"/>
      <c r="M353" s="103"/>
      <c r="N353" s="92" t="e">
        <f>VLOOKUP(N351,Data,2,FALSE)</f>
        <v>#N/A</v>
      </c>
      <c r="O353" s="93"/>
      <c r="P353" s="93"/>
      <c r="Q353" s="93"/>
      <c r="R353" s="94"/>
      <c r="S353" s="102" t="e">
        <f>VLOOKUP(N351,Data,3,FALSE)</f>
        <v>#N/A</v>
      </c>
      <c r="T353" s="93"/>
      <c r="U353" s="93"/>
      <c r="V353" s="93"/>
      <c r="W353" s="103"/>
      <c r="X353" s="92" t="e">
        <f>VLOOKUP(X351,Data,2,FALSE)</f>
        <v>#N/A</v>
      </c>
      <c r="Y353" s="93"/>
      <c r="Z353" s="93"/>
      <c r="AA353" s="93"/>
      <c r="AB353" s="94"/>
      <c r="AC353" s="102" t="e">
        <f>VLOOKUP(X351,Data,3,FALSE)</f>
        <v>#N/A</v>
      </c>
      <c r="AD353" s="93"/>
      <c r="AE353" s="93"/>
      <c r="AF353" s="93"/>
      <c r="AG353" s="103"/>
      <c r="AH353" s="92" t="e">
        <f>VLOOKUP(AH351,Data,2,FALSE)</f>
        <v>#N/A</v>
      </c>
      <c r="AI353" s="93"/>
      <c r="AJ353" s="93"/>
      <c r="AK353" s="93"/>
      <c r="AL353" s="94"/>
      <c r="AM353" s="102" t="e">
        <f>VLOOKUP(AH351,Data,3,FALSE)</f>
        <v>#N/A</v>
      </c>
      <c r="AN353" s="93"/>
      <c r="AO353" s="93"/>
      <c r="AP353" s="93"/>
      <c r="AQ353" s="103"/>
      <c r="AR353" s="92" t="e">
        <f>VLOOKUP(AR351,Data,2,FALSE)</f>
        <v>#N/A</v>
      </c>
      <c r="AS353" s="93"/>
      <c r="AT353" s="93"/>
      <c r="AU353" s="93"/>
      <c r="AV353" s="93"/>
      <c r="AW353" s="94"/>
      <c r="AX353" s="92" t="e">
        <f>VLOOKUP(AR351,Data,3,FALSE)</f>
        <v>#N/A</v>
      </c>
      <c r="AY353" s="93"/>
      <c r="AZ353" s="93"/>
      <c r="BA353" s="93"/>
      <c r="BB353" s="93"/>
      <c r="BC353" s="93"/>
      <c r="BD353" s="99"/>
      <c r="BE353" s="101"/>
    </row>
    <row r="354" spans="2:57" ht="14.45" customHeight="1" x14ac:dyDescent="0.25">
      <c r="B354" s="78">
        <v>117</v>
      </c>
      <c r="C354" s="104"/>
      <c r="D354" s="107"/>
      <c r="E354" s="108"/>
      <c r="F354" s="108"/>
      <c r="G354" s="108"/>
      <c r="H354" s="108"/>
      <c r="I354" s="108"/>
      <c r="J354" s="108"/>
      <c r="K354" s="108"/>
      <c r="L354" s="108"/>
      <c r="M354" s="109"/>
      <c r="N354" s="107"/>
      <c r="O354" s="108"/>
      <c r="P354" s="108"/>
      <c r="Q354" s="108"/>
      <c r="R354" s="108"/>
      <c r="S354" s="108"/>
      <c r="T354" s="108"/>
      <c r="U354" s="108"/>
      <c r="V354" s="108"/>
      <c r="W354" s="109"/>
      <c r="X354" s="107"/>
      <c r="Y354" s="108"/>
      <c r="Z354" s="108"/>
      <c r="AA354" s="108"/>
      <c r="AB354" s="108"/>
      <c r="AC354" s="108"/>
      <c r="AD354" s="108"/>
      <c r="AE354" s="108"/>
      <c r="AF354" s="108"/>
      <c r="AG354" s="109"/>
      <c r="AH354" s="107"/>
      <c r="AI354" s="108"/>
      <c r="AJ354" s="108"/>
      <c r="AK354" s="108"/>
      <c r="AL354" s="108"/>
      <c r="AM354" s="108"/>
      <c r="AN354" s="108"/>
      <c r="AO354" s="108"/>
      <c r="AP354" s="108"/>
      <c r="AQ354" s="109"/>
      <c r="AR354" s="96"/>
      <c r="AS354" s="97"/>
      <c r="AT354" s="97"/>
      <c r="AU354" s="97"/>
      <c r="AV354" s="97"/>
      <c r="AW354" s="97"/>
      <c r="AX354" s="97"/>
      <c r="AY354" s="97"/>
      <c r="AZ354" s="97"/>
      <c r="BA354" s="97"/>
      <c r="BB354" s="97"/>
      <c r="BC354" s="97"/>
      <c r="BD354" s="98" t="b">
        <f>IF(COUNTIF(GD13,"10"),"✓")</f>
        <v>0</v>
      </c>
      <c r="BE354" s="100">
        <f>COUNTIF(D355:BC355,"*")</f>
        <v>0</v>
      </c>
    </row>
    <row r="355" spans="2:57" ht="14.45" customHeight="1" x14ac:dyDescent="0.25">
      <c r="B355" s="79"/>
      <c r="C355" s="105"/>
      <c r="D355" s="66"/>
      <c r="E355" s="64"/>
      <c r="F355" s="64"/>
      <c r="G355" s="64"/>
      <c r="H355" s="64"/>
      <c r="I355" s="64"/>
      <c r="J355" s="64"/>
      <c r="K355" s="64"/>
      <c r="L355" s="64"/>
      <c r="M355" s="67"/>
      <c r="N355" s="66"/>
      <c r="O355" s="64"/>
      <c r="P355" s="64"/>
      <c r="Q355" s="64"/>
      <c r="R355" s="64"/>
      <c r="S355" s="64"/>
      <c r="T355" s="64"/>
      <c r="U355" s="64"/>
      <c r="V355" s="64"/>
      <c r="W355" s="67"/>
      <c r="X355" s="66"/>
      <c r="Y355" s="64"/>
      <c r="Z355" s="64"/>
      <c r="AA355" s="64"/>
      <c r="AB355" s="64"/>
      <c r="AC355" s="64"/>
      <c r="AD355" s="64"/>
      <c r="AE355" s="64"/>
      <c r="AF355" s="64"/>
      <c r="AG355" s="67"/>
      <c r="AH355" s="66"/>
      <c r="AI355" s="64"/>
      <c r="AJ355" s="64"/>
      <c r="AK355" s="64"/>
      <c r="AL355" s="64"/>
      <c r="AM355" s="64"/>
      <c r="AN355" s="64"/>
      <c r="AO355" s="64"/>
      <c r="AP355" s="64"/>
      <c r="AQ355" s="65"/>
      <c r="AR355" s="66"/>
      <c r="AS355" s="64"/>
      <c r="AT355" s="64"/>
      <c r="AU355" s="64"/>
      <c r="AV355" s="64"/>
      <c r="AW355" s="64"/>
      <c r="AX355" s="64"/>
      <c r="AY355" s="64"/>
      <c r="AZ355" s="64"/>
      <c r="BA355" s="64"/>
      <c r="BB355" s="64"/>
      <c r="BC355" s="65"/>
      <c r="BD355" s="98"/>
      <c r="BE355" s="100"/>
    </row>
    <row r="356" spans="2:57" ht="14.95" customHeight="1" thickBot="1" x14ac:dyDescent="0.3">
      <c r="B356" s="80"/>
      <c r="C356" s="106"/>
      <c r="D356" s="92" t="e">
        <f>VLOOKUP(D354,Data,2,FALSE)</f>
        <v>#N/A</v>
      </c>
      <c r="E356" s="93"/>
      <c r="F356" s="93"/>
      <c r="G356" s="93"/>
      <c r="H356" s="94"/>
      <c r="I356" s="102" t="e">
        <f>VLOOKUP(D354,Data,3,FALSE)</f>
        <v>#N/A</v>
      </c>
      <c r="J356" s="93"/>
      <c r="K356" s="93"/>
      <c r="L356" s="93"/>
      <c r="M356" s="103"/>
      <c r="N356" s="92" t="e">
        <f>VLOOKUP(N354,Data,2,FALSE)</f>
        <v>#N/A</v>
      </c>
      <c r="O356" s="93"/>
      <c r="P356" s="93"/>
      <c r="Q356" s="93"/>
      <c r="R356" s="94"/>
      <c r="S356" s="102" t="e">
        <f>VLOOKUP(N354,Data,3,FALSE)</f>
        <v>#N/A</v>
      </c>
      <c r="T356" s="93"/>
      <c r="U356" s="93"/>
      <c r="V356" s="93"/>
      <c r="W356" s="103"/>
      <c r="X356" s="92" t="e">
        <f>VLOOKUP(X354,Data,2,FALSE)</f>
        <v>#N/A</v>
      </c>
      <c r="Y356" s="93"/>
      <c r="Z356" s="93"/>
      <c r="AA356" s="93"/>
      <c r="AB356" s="94"/>
      <c r="AC356" s="102" t="e">
        <f>VLOOKUP(X354,Data,3,FALSE)</f>
        <v>#N/A</v>
      </c>
      <c r="AD356" s="93"/>
      <c r="AE356" s="93"/>
      <c r="AF356" s="93"/>
      <c r="AG356" s="103"/>
      <c r="AH356" s="92" t="e">
        <f>VLOOKUP(AH354,Data,2,FALSE)</f>
        <v>#N/A</v>
      </c>
      <c r="AI356" s="93"/>
      <c r="AJ356" s="93"/>
      <c r="AK356" s="93"/>
      <c r="AL356" s="94"/>
      <c r="AM356" s="102" t="e">
        <f>VLOOKUP(AH354,Data,3,FALSE)</f>
        <v>#N/A</v>
      </c>
      <c r="AN356" s="93"/>
      <c r="AO356" s="93"/>
      <c r="AP356" s="93"/>
      <c r="AQ356" s="103"/>
      <c r="AR356" s="92" t="e">
        <f>VLOOKUP(AR354,Data,2,FALSE)</f>
        <v>#N/A</v>
      </c>
      <c r="AS356" s="93"/>
      <c r="AT356" s="93"/>
      <c r="AU356" s="93"/>
      <c r="AV356" s="93"/>
      <c r="AW356" s="94"/>
      <c r="AX356" s="92" t="e">
        <f>VLOOKUP(AR354,Data,3,FALSE)</f>
        <v>#N/A</v>
      </c>
      <c r="AY356" s="93"/>
      <c r="AZ356" s="93"/>
      <c r="BA356" s="93"/>
      <c r="BB356" s="93"/>
      <c r="BC356" s="93"/>
      <c r="BD356" s="99"/>
      <c r="BE356" s="101"/>
    </row>
    <row r="357" spans="2:57" ht="14.45" customHeight="1" x14ac:dyDescent="0.25">
      <c r="B357" s="78">
        <v>118</v>
      </c>
      <c r="C357" s="104"/>
      <c r="D357" s="107"/>
      <c r="E357" s="108"/>
      <c r="F357" s="108"/>
      <c r="G357" s="108"/>
      <c r="H357" s="108"/>
      <c r="I357" s="108"/>
      <c r="J357" s="108"/>
      <c r="K357" s="108"/>
      <c r="L357" s="108"/>
      <c r="M357" s="109"/>
      <c r="N357" s="107"/>
      <c r="O357" s="108"/>
      <c r="P357" s="108"/>
      <c r="Q357" s="108"/>
      <c r="R357" s="108"/>
      <c r="S357" s="108"/>
      <c r="T357" s="108"/>
      <c r="U357" s="108"/>
      <c r="V357" s="108"/>
      <c r="W357" s="109"/>
      <c r="X357" s="107"/>
      <c r="Y357" s="108"/>
      <c r="Z357" s="108"/>
      <c r="AA357" s="108"/>
      <c r="AB357" s="108"/>
      <c r="AC357" s="108"/>
      <c r="AD357" s="108"/>
      <c r="AE357" s="108"/>
      <c r="AF357" s="108"/>
      <c r="AG357" s="109"/>
      <c r="AH357" s="107"/>
      <c r="AI357" s="108"/>
      <c r="AJ357" s="108"/>
      <c r="AK357" s="108"/>
      <c r="AL357" s="108"/>
      <c r="AM357" s="108"/>
      <c r="AN357" s="108"/>
      <c r="AO357" s="108"/>
      <c r="AP357" s="108"/>
      <c r="AQ357" s="109"/>
      <c r="AR357" s="96"/>
      <c r="AS357" s="97"/>
      <c r="AT357" s="97"/>
      <c r="AU357" s="97"/>
      <c r="AV357" s="97"/>
      <c r="AW357" s="97"/>
      <c r="AX357" s="97"/>
      <c r="AY357" s="97"/>
      <c r="AZ357" s="97"/>
      <c r="BA357" s="97"/>
      <c r="BB357" s="97"/>
      <c r="BC357" s="97"/>
      <c r="BD357" s="98" t="b">
        <f>IF(COUNTIF(GE13,"10"),"✓")</f>
        <v>0</v>
      </c>
      <c r="BE357" s="100">
        <f>COUNTIF(D358:BC358,"*")</f>
        <v>0</v>
      </c>
    </row>
    <row r="358" spans="2:57" ht="14.45" customHeight="1" x14ac:dyDescent="0.25">
      <c r="B358" s="79"/>
      <c r="C358" s="105"/>
      <c r="D358" s="66"/>
      <c r="E358" s="64"/>
      <c r="F358" s="64"/>
      <c r="G358" s="64"/>
      <c r="H358" s="64"/>
      <c r="I358" s="64"/>
      <c r="J358" s="64"/>
      <c r="K358" s="64"/>
      <c r="L358" s="64"/>
      <c r="M358" s="67"/>
      <c r="N358" s="66"/>
      <c r="O358" s="64"/>
      <c r="P358" s="64"/>
      <c r="Q358" s="64"/>
      <c r="R358" s="64"/>
      <c r="S358" s="64"/>
      <c r="T358" s="64"/>
      <c r="U358" s="64"/>
      <c r="V358" s="64"/>
      <c r="W358" s="67"/>
      <c r="X358" s="66"/>
      <c r="Y358" s="64"/>
      <c r="Z358" s="64"/>
      <c r="AA358" s="64"/>
      <c r="AB358" s="64"/>
      <c r="AC358" s="64"/>
      <c r="AD358" s="64"/>
      <c r="AE358" s="64"/>
      <c r="AF358" s="64"/>
      <c r="AG358" s="67"/>
      <c r="AH358" s="66"/>
      <c r="AI358" s="64"/>
      <c r="AJ358" s="64"/>
      <c r="AK358" s="64"/>
      <c r="AL358" s="64"/>
      <c r="AM358" s="64"/>
      <c r="AN358" s="64"/>
      <c r="AO358" s="64"/>
      <c r="AP358" s="64"/>
      <c r="AQ358" s="65"/>
      <c r="AR358" s="66"/>
      <c r="AS358" s="64"/>
      <c r="AT358" s="64"/>
      <c r="AU358" s="64"/>
      <c r="AV358" s="64"/>
      <c r="AW358" s="64"/>
      <c r="AX358" s="64"/>
      <c r="AY358" s="64"/>
      <c r="AZ358" s="64"/>
      <c r="BA358" s="64"/>
      <c r="BB358" s="64"/>
      <c r="BC358" s="65"/>
      <c r="BD358" s="98"/>
      <c r="BE358" s="100"/>
    </row>
    <row r="359" spans="2:57" ht="14.95" customHeight="1" thickBot="1" x14ac:dyDescent="0.3">
      <c r="B359" s="80"/>
      <c r="C359" s="106"/>
      <c r="D359" s="92" t="e">
        <f>VLOOKUP(D357,Data,2,FALSE)</f>
        <v>#N/A</v>
      </c>
      <c r="E359" s="93"/>
      <c r="F359" s="93"/>
      <c r="G359" s="93"/>
      <c r="H359" s="94"/>
      <c r="I359" s="102" t="e">
        <f>VLOOKUP(D357,Data,3,FALSE)</f>
        <v>#N/A</v>
      </c>
      <c r="J359" s="93"/>
      <c r="K359" s="93"/>
      <c r="L359" s="93"/>
      <c r="M359" s="103"/>
      <c r="N359" s="92" t="e">
        <f>VLOOKUP(N357,Data,2,FALSE)</f>
        <v>#N/A</v>
      </c>
      <c r="O359" s="93"/>
      <c r="P359" s="93"/>
      <c r="Q359" s="93"/>
      <c r="R359" s="94"/>
      <c r="S359" s="102" t="e">
        <f>VLOOKUP(N357,Data,3,FALSE)</f>
        <v>#N/A</v>
      </c>
      <c r="T359" s="93"/>
      <c r="U359" s="93"/>
      <c r="V359" s="93"/>
      <c r="W359" s="103"/>
      <c r="X359" s="92" t="e">
        <f>VLOOKUP(X357,Data,2,FALSE)</f>
        <v>#N/A</v>
      </c>
      <c r="Y359" s="93"/>
      <c r="Z359" s="93"/>
      <c r="AA359" s="93"/>
      <c r="AB359" s="94"/>
      <c r="AC359" s="102" t="e">
        <f>VLOOKUP(X357,Data,3,FALSE)</f>
        <v>#N/A</v>
      </c>
      <c r="AD359" s="93"/>
      <c r="AE359" s="93"/>
      <c r="AF359" s="93"/>
      <c r="AG359" s="103"/>
      <c r="AH359" s="92" t="e">
        <f>VLOOKUP(AH357,Data,2,FALSE)</f>
        <v>#N/A</v>
      </c>
      <c r="AI359" s="93"/>
      <c r="AJ359" s="93"/>
      <c r="AK359" s="93"/>
      <c r="AL359" s="94"/>
      <c r="AM359" s="102" t="e">
        <f>VLOOKUP(AH357,Data,3,FALSE)</f>
        <v>#N/A</v>
      </c>
      <c r="AN359" s="93"/>
      <c r="AO359" s="93"/>
      <c r="AP359" s="93"/>
      <c r="AQ359" s="103"/>
      <c r="AR359" s="92" t="e">
        <f>VLOOKUP(AR357,Data,2,FALSE)</f>
        <v>#N/A</v>
      </c>
      <c r="AS359" s="93"/>
      <c r="AT359" s="93"/>
      <c r="AU359" s="93"/>
      <c r="AV359" s="93"/>
      <c r="AW359" s="94"/>
      <c r="AX359" s="92" t="e">
        <f>VLOOKUP(AR357,Data,3,FALSE)</f>
        <v>#N/A</v>
      </c>
      <c r="AY359" s="93"/>
      <c r="AZ359" s="93"/>
      <c r="BA359" s="93"/>
      <c r="BB359" s="93"/>
      <c r="BC359" s="93"/>
      <c r="BD359" s="99"/>
      <c r="BE359" s="101"/>
    </row>
    <row r="360" spans="2:57" ht="14.45" customHeight="1" x14ac:dyDescent="0.25">
      <c r="B360" s="78">
        <v>119</v>
      </c>
      <c r="C360" s="104"/>
      <c r="D360" s="107"/>
      <c r="E360" s="108"/>
      <c r="F360" s="108"/>
      <c r="G360" s="108"/>
      <c r="H360" s="108"/>
      <c r="I360" s="108"/>
      <c r="J360" s="108"/>
      <c r="K360" s="108"/>
      <c r="L360" s="108"/>
      <c r="M360" s="109"/>
      <c r="N360" s="107"/>
      <c r="O360" s="108"/>
      <c r="P360" s="108"/>
      <c r="Q360" s="108"/>
      <c r="R360" s="108"/>
      <c r="S360" s="108"/>
      <c r="T360" s="108"/>
      <c r="U360" s="108"/>
      <c r="V360" s="108"/>
      <c r="W360" s="109"/>
      <c r="X360" s="107"/>
      <c r="Y360" s="108"/>
      <c r="Z360" s="108"/>
      <c r="AA360" s="108"/>
      <c r="AB360" s="108"/>
      <c r="AC360" s="108"/>
      <c r="AD360" s="108"/>
      <c r="AE360" s="108"/>
      <c r="AF360" s="108"/>
      <c r="AG360" s="109"/>
      <c r="AH360" s="107"/>
      <c r="AI360" s="108"/>
      <c r="AJ360" s="108"/>
      <c r="AK360" s="108"/>
      <c r="AL360" s="108"/>
      <c r="AM360" s="108"/>
      <c r="AN360" s="108"/>
      <c r="AO360" s="108"/>
      <c r="AP360" s="108"/>
      <c r="AQ360" s="109"/>
      <c r="AR360" s="96"/>
      <c r="AS360" s="97"/>
      <c r="AT360" s="97"/>
      <c r="AU360" s="97"/>
      <c r="AV360" s="97"/>
      <c r="AW360" s="97"/>
      <c r="AX360" s="97"/>
      <c r="AY360" s="97"/>
      <c r="AZ360" s="97"/>
      <c r="BA360" s="97"/>
      <c r="BB360" s="97"/>
      <c r="BC360" s="97"/>
      <c r="BD360" s="98" t="b">
        <f>IF(COUNTIF(GF13,"10"),"✓")</f>
        <v>0</v>
      </c>
      <c r="BE360" s="100">
        <f>COUNTIF(D361:BC361,"*")</f>
        <v>0</v>
      </c>
    </row>
    <row r="361" spans="2:57" ht="14.45" customHeight="1" x14ac:dyDescent="0.25">
      <c r="B361" s="79"/>
      <c r="C361" s="105"/>
      <c r="D361" s="66"/>
      <c r="E361" s="64"/>
      <c r="F361" s="64"/>
      <c r="G361" s="64"/>
      <c r="H361" s="64"/>
      <c r="I361" s="64"/>
      <c r="J361" s="64"/>
      <c r="K361" s="64"/>
      <c r="L361" s="64"/>
      <c r="M361" s="67"/>
      <c r="N361" s="66"/>
      <c r="O361" s="64"/>
      <c r="P361" s="64"/>
      <c r="Q361" s="64"/>
      <c r="R361" s="64"/>
      <c r="S361" s="64"/>
      <c r="T361" s="64"/>
      <c r="U361" s="64"/>
      <c r="V361" s="64"/>
      <c r="W361" s="67"/>
      <c r="X361" s="66"/>
      <c r="Y361" s="64"/>
      <c r="Z361" s="64"/>
      <c r="AA361" s="64"/>
      <c r="AB361" s="64"/>
      <c r="AC361" s="64"/>
      <c r="AD361" s="64"/>
      <c r="AE361" s="64"/>
      <c r="AF361" s="64"/>
      <c r="AG361" s="67"/>
      <c r="AH361" s="66"/>
      <c r="AI361" s="64"/>
      <c r="AJ361" s="64"/>
      <c r="AK361" s="64"/>
      <c r="AL361" s="64"/>
      <c r="AM361" s="64"/>
      <c r="AN361" s="64"/>
      <c r="AO361" s="64"/>
      <c r="AP361" s="64"/>
      <c r="AQ361" s="65"/>
      <c r="AR361" s="66"/>
      <c r="AS361" s="64"/>
      <c r="AT361" s="64"/>
      <c r="AU361" s="64"/>
      <c r="AV361" s="64"/>
      <c r="AW361" s="64"/>
      <c r="AX361" s="64"/>
      <c r="AY361" s="64"/>
      <c r="AZ361" s="64"/>
      <c r="BA361" s="64"/>
      <c r="BB361" s="64"/>
      <c r="BC361" s="65"/>
      <c r="BD361" s="98"/>
      <c r="BE361" s="100"/>
    </row>
    <row r="362" spans="2:57" ht="14.95" customHeight="1" thickBot="1" x14ac:dyDescent="0.3">
      <c r="B362" s="80"/>
      <c r="C362" s="106"/>
      <c r="D362" s="92" t="e">
        <f>VLOOKUP(D360,Data,2,FALSE)</f>
        <v>#N/A</v>
      </c>
      <c r="E362" s="93"/>
      <c r="F362" s="93"/>
      <c r="G362" s="93"/>
      <c r="H362" s="94"/>
      <c r="I362" s="102" t="e">
        <f>VLOOKUP(D360,Data,3,FALSE)</f>
        <v>#N/A</v>
      </c>
      <c r="J362" s="93"/>
      <c r="K362" s="93"/>
      <c r="L362" s="93"/>
      <c r="M362" s="103"/>
      <c r="N362" s="92" t="e">
        <f>VLOOKUP(N360,Data,2,FALSE)</f>
        <v>#N/A</v>
      </c>
      <c r="O362" s="93"/>
      <c r="P362" s="93"/>
      <c r="Q362" s="93"/>
      <c r="R362" s="94"/>
      <c r="S362" s="102" t="e">
        <f>VLOOKUP(N360,Data,3,FALSE)</f>
        <v>#N/A</v>
      </c>
      <c r="T362" s="93"/>
      <c r="U362" s="93"/>
      <c r="V362" s="93"/>
      <c r="W362" s="103"/>
      <c r="X362" s="92" t="e">
        <f>VLOOKUP(X360,Data,2,FALSE)</f>
        <v>#N/A</v>
      </c>
      <c r="Y362" s="93"/>
      <c r="Z362" s="93"/>
      <c r="AA362" s="93"/>
      <c r="AB362" s="94"/>
      <c r="AC362" s="102" t="e">
        <f>VLOOKUP(X360,Data,3,FALSE)</f>
        <v>#N/A</v>
      </c>
      <c r="AD362" s="93"/>
      <c r="AE362" s="93"/>
      <c r="AF362" s="93"/>
      <c r="AG362" s="103"/>
      <c r="AH362" s="92" t="e">
        <f>VLOOKUP(AH360,Data,2,FALSE)</f>
        <v>#N/A</v>
      </c>
      <c r="AI362" s="93"/>
      <c r="AJ362" s="93"/>
      <c r="AK362" s="93"/>
      <c r="AL362" s="94"/>
      <c r="AM362" s="102" t="e">
        <f>VLOOKUP(AH360,Data,3,FALSE)</f>
        <v>#N/A</v>
      </c>
      <c r="AN362" s="93"/>
      <c r="AO362" s="93"/>
      <c r="AP362" s="93"/>
      <c r="AQ362" s="103"/>
      <c r="AR362" s="92" t="e">
        <f>VLOOKUP(AR360,Data,2,FALSE)</f>
        <v>#N/A</v>
      </c>
      <c r="AS362" s="93"/>
      <c r="AT362" s="93"/>
      <c r="AU362" s="93"/>
      <c r="AV362" s="93"/>
      <c r="AW362" s="94"/>
      <c r="AX362" s="92" t="e">
        <f>VLOOKUP(AR360,Data,3,FALSE)</f>
        <v>#N/A</v>
      </c>
      <c r="AY362" s="93"/>
      <c r="AZ362" s="93"/>
      <c r="BA362" s="93"/>
      <c r="BB362" s="93"/>
      <c r="BC362" s="93"/>
      <c r="BD362" s="99"/>
      <c r="BE362" s="101"/>
    </row>
    <row r="363" spans="2:57" ht="14.45" customHeight="1" x14ac:dyDescent="0.25">
      <c r="B363" s="78">
        <v>120</v>
      </c>
      <c r="C363" s="104"/>
      <c r="D363" s="107"/>
      <c r="E363" s="108"/>
      <c r="F363" s="108"/>
      <c r="G363" s="108"/>
      <c r="H363" s="108"/>
      <c r="I363" s="108"/>
      <c r="J363" s="108"/>
      <c r="K363" s="108"/>
      <c r="L363" s="108"/>
      <c r="M363" s="109"/>
      <c r="N363" s="107"/>
      <c r="O363" s="108"/>
      <c r="P363" s="108"/>
      <c r="Q363" s="108"/>
      <c r="R363" s="108"/>
      <c r="S363" s="108"/>
      <c r="T363" s="108"/>
      <c r="U363" s="108"/>
      <c r="V363" s="108"/>
      <c r="W363" s="109"/>
      <c r="X363" s="107"/>
      <c r="Y363" s="108"/>
      <c r="Z363" s="108"/>
      <c r="AA363" s="108"/>
      <c r="AB363" s="108"/>
      <c r="AC363" s="108"/>
      <c r="AD363" s="108"/>
      <c r="AE363" s="108"/>
      <c r="AF363" s="108"/>
      <c r="AG363" s="109"/>
      <c r="AH363" s="107"/>
      <c r="AI363" s="108"/>
      <c r="AJ363" s="108"/>
      <c r="AK363" s="108"/>
      <c r="AL363" s="108"/>
      <c r="AM363" s="108"/>
      <c r="AN363" s="108"/>
      <c r="AO363" s="108"/>
      <c r="AP363" s="108"/>
      <c r="AQ363" s="109"/>
      <c r="AR363" s="96"/>
      <c r="AS363" s="97"/>
      <c r="AT363" s="97"/>
      <c r="AU363" s="97"/>
      <c r="AV363" s="97"/>
      <c r="AW363" s="97"/>
      <c r="AX363" s="97"/>
      <c r="AY363" s="97"/>
      <c r="AZ363" s="97"/>
      <c r="BA363" s="97"/>
      <c r="BB363" s="97"/>
      <c r="BC363" s="97"/>
      <c r="BD363" s="98" t="b">
        <f>IF(COUNTIF(GG13,"10"),"✓")</f>
        <v>0</v>
      </c>
      <c r="BE363" s="100">
        <f>COUNTIF(D364:BC364,"*")</f>
        <v>0</v>
      </c>
    </row>
    <row r="364" spans="2:57" ht="14.45" customHeight="1" x14ac:dyDescent="0.25">
      <c r="B364" s="79"/>
      <c r="C364" s="105"/>
      <c r="D364" s="66"/>
      <c r="E364" s="64"/>
      <c r="F364" s="64"/>
      <c r="G364" s="64"/>
      <c r="H364" s="64"/>
      <c r="I364" s="64"/>
      <c r="J364" s="64"/>
      <c r="K364" s="64"/>
      <c r="L364" s="64"/>
      <c r="M364" s="67"/>
      <c r="N364" s="66"/>
      <c r="O364" s="64"/>
      <c r="P364" s="64"/>
      <c r="Q364" s="64"/>
      <c r="R364" s="64"/>
      <c r="S364" s="64"/>
      <c r="T364" s="64"/>
      <c r="U364" s="64"/>
      <c r="V364" s="64"/>
      <c r="W364" s="67"/>
      <c r="X364" s="66"/>
      <c r="Y364" s="64"/>
      <c r="Z364" s="64"/>
      <c r="AA364" s="64"/>
      <c r="AB364" s="64"/>
      <c r="AC364" s="64"/>
      <c r="AD364" s="64"/>
      <c r="AE364" s="64"/>
      <c r="AF364" s="64"/>
      <c r="AG364" s="67"/>
      <c r="AH364" s="66"/>
      <c r="AI364" s="64"/>
      <c r="AJ364" s="64"/>
      <c r="AK364" s="64"/>
      <c r="AL364" s="64"/>
      <c r="AM364" s="64"/>
      <c r="AN364" s="64"/>
      <c r="AO364" s="64"/>
      <c r="AP364" s="64"/>
      <c r="AQ364" s="65"/>
      <c r="AR364" s="66"/>
      <c r="AS364" s="64"/>
      <c r="AT364" s="64"/>
      <c r="AU364" s="64"/>
      <c r="AV364" s="64"/>
      <c r="AW364" s="64"/>
      <c r="AX364" s="64"/>
      <c r="AY364" s="64"/>
      <c r="AZ364" s="64"/>
      <c r="BA364" s="64"/>
      <c r="BB364" s="64"/>
      <c r="BC364" s="65"/>
      <c r="BD364" s="98"/>
      <c r="BE364" s="100"/>
    </row>
    <row r="365" spans="2:57" ht="14.95" customHeight="1" thickBot="1" x14ac:dyDescent="0.3">
      <c r="B365" s="83"/>
      <c r="C365" s="106"/>
      <c r="D365" s="92" t="e">
        <f>VLOOKUP(D363,Data,2,FALSE)</f>
        <v>#N/A</v>
      </c>
      <c r="E365" s="93"/>
      <c r="F365" s="93"/>
      <c r="G365" s="93"/>
      <c r="H365" s="94"/>
      <c r="I365" s="102" t="e">
        <f>VLOOKUP(D363,Data,3,FALSE)</f>
        <v>#N/A</v>
      </c>
      <c r="J365" s="93"/>
      <c r="K365" s="93"/>
      <c r="L365" s="93"/>
      <c r="M365" s="103"/>
      <c r="N365" s="92" t="e">
        <f>VLOOKUP(N363,Data,2,FALSE)</f>
        <v>#N/A</v>
      </c>
      <c r="O365" s="93"/>
      <c r="P365" s="93"/>
      <c r="Q365" s="93"/>
      <c r="R365" s="94"/>
      <c r="S365" s="102" t="e">
        <f>VLOOKUP(N363,Data,3,FALSE)</f>
        <v>#N/A</v>
      </c>
      <c r="T365" s="93"/>
      <c r="U365" s="93"/>
      <c r="V365" s="93"/>
      <c r="W365" s="103"/>
      <c r="X365" s="92" t="e">
        <f>VLOOKUP(X363,Data,2,FALSE)</f>
        <v>#N/A</v>
      </c>
      <c r="Y365" s="93"/>
      <c r="Z365" s="93"/>
      <c r="AA365" s="93"/>
      <c r="AB365" s="94"/>
      <c r="AC365" s="102" t="e">
        <f>VLOOKUP(X363,Data,3,FALSE)</f>
        <v>#N/A</v>
      </c>
      <c r="AD365" s="93"/>
      <c r="AE365" s="93"/>
      <c r="AF365" s="93"/>
      <c r="AG365" s="103"/>
      <c r="AH365" s="92" t="e">
        <f>VLOOKUP(AH363,Data,2,FALSE)</f>
        <v>#N/A</v>
      </c>
      <c r="AI365" s="93"/>
      <c r="AJ365" s="93"/>
      <c r="AK365" s="93"/>
      <c r="AL365" s="94"/>
      <c r="AM365" s="102" t="e">
        <f>VLOOKUP(AH363,Data,3,FALSE)</f>
        <v>#N/A</v>
      </c>
      <c r="AN365" s="93"/>
      <c r="AO365" s="93"/>
      <c r="AP365" s="93"/>
      <c r="AQ365" s="103"/>
      <c r="AR365" s="92" t="e">
        <f>VLOOKUP(AR363,Data,2,FALSE)</f>
        <v>#N/A</v>
      </c>
      <c r="AS365" s="93"/>
      <c r="AT365" s="93"/>
      <c r="AU365" s="93"/>
      <c r="AV365" s="93"/>
      <c r="AW365" s="94"/>
      <c r="AX365" s="92" t="e">
        <f>VLOOKUP(AR363,Data,3,FALSE)</f>
        <v>#N/A</v>
      </c>
      <c r="AY365" s="93"/>
      <c r="AZ365" s="93"/>
      <c r="BA365" s="93"/>
      <c r="BB365" s="93"/>
      <c r="BC365" s="93"/>
      <c r="BD365" s="99"/>
      <c r="BE365" s="101"/>
    </row>
    <row r="1048543" spans="34:43" x14ac:dyDescent="0.25">
      <c r="AH1048543" s="95"/>
      <c r="AI1048543" s="95"/>
      <c r="AJ1048543" s="95"/>
      <c r="AK1048543" s="95"/>
      <c r="AL1048543" s="95"/>
      <c r="AM1048543" s="95"/>
      <c r="AN1048543" s="95"/>
      <c r="AO1048543" s="95"/>
      <c r="AP1048543" s="95"/>
      <c r="AQ1048543" s="95"/>
    </row>
  </sheetData>
  <sheetProtection selectLockedCells="1"/>
  <mergeCells count="2171">
    <mergeCell ref="A1:BE2"/>
    <mergeCell ref="B3:B5"/>
    <mergeCell ref="C3:C5"/>
    <mergeCell ref="D3:M3"/>
    <mergeCell ref="N3:W3"/>
    <mergeCell ref="X3:AG3"/>
    <mergeCell ref="AH3:AQ3"/>
    <mergeCell ref="AR3:BC3"/>
    <mergeCell ref="BD3:BD5"/>
    <mergeCell ref="AH8:AL8"/>
    <mergeCell ref="AM8:AQ8"/>
    <mergeCell ref="AR8:AW8"/>
    <mergeCell ref="AX8:BC8"/>
    <mergeCell ref="C9:C11"/>
    <mergeCell ref="D9:M9"/>
    <mergeCell ref="N9:W9"/>
    <mergeCell ref="X9:AG9"/>
    <mergeCell ref="AH9:AQ9"/>
    <mergeCell ref="D8:H8"/>
    <mergeCell ref="I8:M8"/>
    <mergeCell ref="N8:R8"/>
    <mergeCell ref="S8:W8"/>
    <mergeCell ref="X8:AB8"/>
    <mergeCell ref="AC8:AG8"/>
    <mergeCell ref="BE3:BE5"/>
    <mergeCell ref="C6:C8"/>
    <mergeCell ref="D6:M6"/>
    <mergeCell ref="N6:W6"/>
    <mergeCell ref="X6:AG6"/>
    <mergeCell ref="C12:C14"/>
    <mergeCell ref="D12:M12"/>
    <mergeCell ref="N12:W12"/>
    <mergeCell ref="X12:AG12"/>
    <mergeCell ref="AH12:AQ12"/>
    <mergeCell ref="AR12:BC12"/>
    <mergeCell ref="AR9:BC9"/>
    <mergeCell ref="BD9:BD11"/>
    <mergeCell ref="BE9:BE11"/>
    <mergeCell ref="D11:H11"/>
    <mergeCell ref="I11:M11"/>
    <mergeCell ref="N11:R11"/>
    <mergeCell ref="S11:W11"/>
    <mergeCell ref="X11:AB11"/>
    <mergeCell ref="AC11:AG11"/>
    <mergeCell ref="AH11:AL11"/>
    <mergeCell ref="AR14:AW14"/>
    <mergeCell ref="AX14:BC14"/>
    <mergeCell ref="X15:AG15"/>
    <mergeCell ref="AH15:AQ15"/>
    <mergeCell ref="AR15:BC15"/>
    <mergeCell ref="AR17:AW17"/>
    <mergeCell ref="BD12:BD14"/>
    <mergeCell ref="BE12:BE14"/>
    <mergeCell ref="D14:H14"/>
    <mergeCell ref="I14:M14"/>
    <mergeCell ref="N14:R14"/>
    <mergeCell ref="S14:W14"/>
    <mergeCell ref="X14:AB14"/>
    <mergeCell ref="AC14:AG14"/>
    <mergeCell ref="AH14:AL14"/>
    <mergeCell ref="AM14:AQ14"/>
    <mergeCell ref="AH6:AQ6"/>
    <mergeCell ref="AR6:BC6"/>
    <mergeCell ref="BD6:BD8"/>
    <mergeCell ref="BE6:BE8"/>
    <mergeCell ref="AM11:AQ11"/>
    <mergeCell ref="AR11:AW11"/>
    <mergeCell ref="AX11:BC11"/>
    <mergeCell ref="BD18:BD20"/>
    <mergeCell ref="BE18:BE20"/>
    <mergeCell ref="D20:H20"/>
    <mergeCell ref="I20:M20"/>
    <mergeCell ref="N20:R20"/>
    <mergeCell ref="S20:W20"/>
    <mergeCell ref="X20:AB20"/>
    <mergeCell ref="AC20:AG20"/>
    <mergeCell ref="AH20:AL20"/>
    <mergeCell ref="AM20:AQ20"/>
    <mergeCell ref="AX17:BC17"/>
    <mergeCell ref="C18:C20"/>
    <mergeCell ref="D18:M18"/>
    <mergeCell ref="N18:W18"/>
    <mergeCell ref="X18:AG18"/>
    <mergeCell ref="AH18:AQ18"/>
    <mergeCell ref="AR18:BC18"/>
    <mergeCell ref="AR20:AW20"/>
    <mergeCell ref="AX20:BC20"/>
    <mergeCell ref="BD15:BD17"/>
    <mergeCell ref="BE15:BE17"/>
    <mergeCell ref="D17:H17"/>
    <mergeCell ref="I17:M17"/>
    <mergeCell ref="N17:R17"/>
    <mergeCell ref="S17:W17"/>
    <mergeCell ref="X17:AB17"/>
    <mergeCell ref="AC17:AG17"/>
    <mergeCell ref="AH17:AL17"/>
    <mergeCell ref="AM17:AQ17"/>
    <mergeCell ref="C15:C17"/>
    <mergeCell ref="D15:M15"/>
    <mergeCell ref="N15:W15"/>
    <mergeCell ref="AR23:AW23"/>
    <mergeCell ref="AX23:BC23"/>
    <mergeCell ref="C24:C26"/>
    <mergeCell ref="D24:M24"/>
    <mergeCell ref="N24:W24"/>
    <mergeCell ref="X24:AG24"/>
    <mergeCell ref="AH24:AQ24"/>
    <mergeCell ref="AR24:BC24"/>
    <mergeCell ref="AR26:AW26"/>
    <mergeCell ref="AR21:BC21"/>
    <mergeCell ref="BD21:BD23"/>
    <mergeCell ref="BE21:BE23"/>
    <mergeCell ref="D23:H23"/>
    <mergeCell ref="I23:M23"/>
    <mergeCell ref="N23:R23"/>
    <mergeCell ref="S23:W23"/>
    <mergeCell ref="X23:AB23"/>
    <mergeCell ref="AC23:AG23"/>
    <mergeCell ref="AH23:AL23"/>
    <mergeCell ref="C21:C23"/>
    <mergeCell ref="D21:M21"/>
    <mergeCell ref="N21:W21"/>
    <mergeCell ref="X21:AG21"/>
    <mergeCell ref="AH21:AQ21"/>
    <mergeCell ref="AM23:AQ23"/>
    <mergeCell ref="BD27:BD29"/>
    <mergeCell ref="BE27:BE29"/>
    <mergeCell ref="D29:H29"/>
    <mergeCell ref="I29:M29"/>
    <mergeCell ref="N29:R29"/>
    <mergeCell ref="S29:W29"/>
    <mergeCell ref="X29:AB29"/>
    <mergeCell ref="AC29:AG29"/>
    <mergeCell ref="AH29:AL29"/>
    <mergeCell ref="AM29:AQ29"/>
    <mergeCell ref="AX26:BC26"/>
    <mergeCell ref="C27:C29"/>
    <mergeCell ref="D27:M27"/>
    <mergeCell ref="N27:W27"/>
    <mergeCell ref="X27:AG27"/>
    <mergeCell ref="AH27:AQ27"/>
    <mergeCell ref="AR27:BC27"/>
    <mergeCell ref="AR29:AW29"/>
    <mergeCell ref="AX29:BC29"/>
    <mergeCell ref="BD24:BD26"/>
    <mergeCell ref="BE24:BE26"/>
    <mergeCell ref="D26:H26"/>
    <mergeCell ref="I26:M26"/>
    <mergeCell ref="N26:R26"/>
    <mergeCell ref="S26:W26"/>
    <mergeCell ref="X26:AB26"/>
    <mergeCell ref="AC26:AG26"/>
    <mergeCell ref="AH26:AL26"/>
    <mergeCell ref="AM26:AQ26"/>
    <mergeCell ref="AR32:AW32"/>
    <mergeCell ref="AX32:BC32"/>
    <mergeCell ref="C33:C35"/>
    <mergeCell ref="D33:M33"/>
    <mergeCell ref="N33:W33"/>
    <mergeCell ref="X33:AG33"/>
    <mergeCell ref="AH33:AQ33"/>
    <mergeCell ref="AR33:BC33"/>
    <mergeCell ref="AR35:AW35"/>
    <mergeCell ref="AR30:BC30"/>
    <mergeCell ref="BD30:BD32"/>
    <mergeCell ref="BE30:BE32"/>
    <mergeCell ref="D32:H32"/>
    <mergeCell ref="I32:M32"/>
    <mergeCell ref="N32:R32"/>
    <mergeCell ref="S32:W32"/>
    <mergeCell ref="X32:AB32"/>
    <mergeCell ref="AC32:AG32"/>
    <mergeCell ref="AH32:AL32"/>
    <mergeCell ref="C30:C32"/>
    <mergeCell ref="D30:M30"/>
    <mergeCell ref="N30:W30"/>
    <mergeCell ref="X30:AG30"/>
    <mergeCell ref="AH30:AQ30"/>
    <mergeCell ref="AM32:AQ32"/>
    <mergeCell ref="BD36:BD38"/>
    <mergeCell ref="BE36:BE38"/>
    <mergeCell ref="D38:H38"/>
    <mergeCell ref="I38:M38"/>
    <mergeCell ref="N38:R38"/>
    <mergeCell ref="S38:W38"/>
    <mergeCell ref="X38:AB38"/>
    <mergeCell ref="AC38:AG38"/>
    <mergeCell ref="AH38:AL38"/>
    <mergeCell ref="AM38:AQ38"/>
    <mergeCell ref="AX35:BC35"/>
    <mergeCell ref="C36:C38"/>
    <mergeCell ref="D36:M36"/>
    <mergeCell ref="N36:W36"/>
    <mergeCell ref="X36:AG36"/>
    <mergeCell ref="AH36:AQ36"/>
    <mergeCell ref="AR36:BC36"/>
    <mergeCell ref="AR38:AW38"/>
    <mergeCell ref="AX38:BC38"/>
    <mergeCell ref="BD33:BD35"/>
    <mergeCell ref="BE33:BE35"/>
    <mergeCell ref="D35:H35"/>
    <mergeCell ref="I35:M35"/>
    <mergeCell ref="N35:R35"/>
    <mergeCell ref="S35:W35"/>
    <mergeCell ref="X35:AB35"/>
    <mergeCell ref="AC35:AG35"/>
    <mergeCell ref="AH35:AL35"/>
    <mergeCell ref="AM35:AQ35"/>
    <mergeCell ref="AR41:AW41"/>
    <mergeCell ref="AX41:BC41"/>
    <mergeCell ref="C42:C44"/>
    <mergeCell ref="D42:M42"/>
    <mergeCell ref="N42:W42"/>
    <mergeCell ref="X42:AG42"/>
    <mergeCell ref="AH42:AQ42"/>
    <mergeCell ref="AR42:BC42"/>
    <mergeCell ref="AR44:AW44"/>
    <mergeCell ref="AR39:BC39"/>
    <mergeCell ref="BD39:BD41"/>
    <mergeCell ref="BE39:BE41"/>
    <mergeCell ref="D41:H41"/>
    <mergeCell ref="I41:M41"/>
    <mergeCell ref="N41:R41"/>
    <mergeCell ref="S41:W41"/>
    <mergeCell ref="X41:AB41"/>
    <mergeCell ref="AC41:AG41"/>
    <mergeCell ref="AH41:AL41"/>
    <mergeCell ref="C39:C41"/>
    <mergeCell ref="D39:M39"/>
    <mergeCell ref="N39:W39"/>
    <mergeCell ref="X39:AG39"/>
    <mergeCell ref="AH39:AQ39"/>
    <mergeCell ref="AM41:AQ41"/>
    <mergeCell ref="BD45:BD47"/>
    <mergeCell ref="BE45:BE47"/>
    <mergeCell ref="D47:H47"/>
    <mergeCell ref="I47:M47"/>
    <mergeCell ref="N47:R47"/>
    <mergeCell ref="S47:W47"/>
    <mergeCell ref="X47:AB47"/>
    <mergeCell ref="AC47:AG47"/>
    <mergeCell ref="AH47:AL47"/>
    <mergeCell ref="AM47:AQ47"/>
    <mergeCell ref="AX44:BC44"/>
    <mergeCell ref="C45:C47"/>
    <mergeCell ref="D45:M45"/>
    <mergeCell ref="N45:W45"/>
    <mergeCell ref="X45:AG45"/>
    <mergeCell ref="AH45:AQ45"/>
    <mergeCell ref="AR45:BC45"/>
    <mergeCell ref="AR47:AW47"/>
    <mergeCell ref="AX47:BC47"/>
    <mergeCell ref="BD42:BD44"/>
    <mergeCell ref="BE42:BE44"/>
    <mergeCell ref="D44:H44"/>
    <mergeCell ref="I44:M44"/>
    <mergeCell ref="N44:R44"/>
    <mergeCell ref="S44:W44"/>
    <mergeCell ref="X44:AB44"/>
    <mergeCell ref="AC44:AG44"/>
    <mergeCell ref="AH44:AL44"/>
    <mergeCell ref="AM44:AQ44"/>
    <mergeCell ref="AR50:AW50"/>
    <mergeCell ref="AX50:BC50"/>
    <mergeCell ref="C51:C53"/>
    <mergeCell ref="D51:M51"/>
    <mergeCell ref="N51:W51"/>
    <mergeCell ref="X51:AG51"/>
    <mergeCell ref="AH51:AQ51"/>
    <mergeCell ref="AR51:BC51"/>
    <mergeCell ref="AR53:AW53"/>
    <mergeCell ref="AR48:BC48"/>
    <mergeCell ref="BD48:BD50"/>
    <mergeCell ref="BE48:BE50"/>
    <mergeCell ref="D50:H50"/>
    <mergeCell ref="I50:M50"/>
    <mergeCell ref="N50:R50"/>
    <mergeCell ref="S50:W50"/>
    <mergeCell ref="X50:AB50"/>
    <mergeCell ref="AC50:AG50"/>
    <mergeCell ref="AH50:AL50"/>
    <mergeCell ref="C48:C50"/>
    <mergeCell ref="D48:M48"/>
    <mergeCell ref="N48:W48"/>
    <mergeCell ref="X48:AG48"/>
    <mergeCell ref="AH48:AQ48"/>
    <mergeCell ref="AM50:AQ50"/>
    <mergeCell ref="BD54:BD56"/>
    <mergeCell ref="BE54:BE56"/>
    <mergeCell ref="D56:H56"/>
    <mergeCell ref="I56:M56"/>
    <mergeCell ref="N56:R56"/>
    <mergeCell ref="S56:W56"/>
    <mergeCell ref="X56:AB56"/>
    <mergeCell ref="AC56:AG56"/>
    <mergeCell ref="AH56:AL56"/>
    <mergeCell ref="AM56:AQ56"/>
    <mergeCell ref="AX53:BC53"/>
    <mergeCell ref="C54:C56"/>
    <mergeCell ref="D54:M54"/>
    <mergeCell ref="N54:W54"/>
    <mergeCell ref="X54:AG54"/>
    <mergeCell ref="AH54:AQ54"/>
    <mergeCell ref="AR54:BC54"/>
    <mergeCell ref="AR56:AW56"/>
    <mergeCell ref="AX56:BC56"/>
    <mergeCell ref="BD51:BD53"/>
    <mergeCell ref="BE51:BE53"/>
    <mergeCell ref="D53:H53"/>
    <mergeCell ref="I53:M53"/>
    <mergeCell ref="N53:R53"/>
    <mergeCell ref="S53:W53"/>
    <mergeCell ref="X53:AB53"/>
    <mergeCell ref="AC53:AG53"/>
    <mergeCell ref="AH53:AL53"/>
    <mergeCell ref="AM53:AQ53"/>
    <mergeCell ref="AR59:AW59"/>
    <mergeCell ref="AX59:BC59"/>
    <mergeCell ref="C60:C62"/>
    <mergeCell ref="D60:M60"/>
    <mergeCell ref="N60:W60"/>
    <mergeCell ref="X60:AG60"/>
    <mergeCell ref="AH60:AQ60"/>
    <mergeCell ref="AR60:BC60"/>
    <mergeCell ref="AR62:AW62"/>
    <mergeCell ref="AR57:BC57"/>
    <mergeCell ref="BD57:BD59"/>
    <mergeCell ref="BE57:BE59"/>
    <mergeCell ref="D59:H59"/>
    <mergeCell ref="I59:M59"/>
    <mergeCell ref="N59:R59"/>
    <mergeCell ref="S59:W59"/>
    <mergeCell ref="X59:AB59"/>
    <mergeCell ref="AC59:AG59"/>
    <mergeCell ref="AH59:AL59"/>
    <mergeCell ref="C57:C59"/>
    <mergeCell ref="D57:M57"/>
    <mergeCell ref="N57:W57"/>
    <mergeCell ref="X57:AG57"/>
    <mergeCell ref="AH57:AQ57"/>
    <mergeCell ref="AM59:AQ59"/>
    <mergeCell ref="BD63:BD65"/>
    <mergeCell ref="BE63:BE65"/>
    <mergeCell ref="D65:H65"/>
    <mergeCell ref="I65:M65"/>
    <mergeCell ref="N65:R65"/>
    <mergeCell ref="S65:W65"/>
    <mergeCell ref="X65:AB65"/>
    <mergeCell ref="AC65:AG65"/>
    <mergeCell ref="AH65:AL65"/>
    <mergeCell ref="AM65:AQ65"/>
    <mergeCell ref="AX62:BC62"/>
    <mergeCell ref="C63:C65"/>
    <mergeCell ref="D63:M63"/>
    <mergeCell ref="N63:W63"/>
    <mergeCell ref="X63:AG63"/>
    <mergeCell ref="AH63:AQ63"/>
    <mergeCell ref="AR63:BC63"/>
    <mergeCell ref="AR65:AW65"/>
    <mergeCell ref="AX65:BC65"/>
    <mergeCell ref="BD60:BD62"/>
    <mergeCell ref="BE60:BE62"/>
    <mergeCell ref="D62:H62"/>
    <mergeCell ref="I62:M62"/>
    <mergeCell ref="N62:R62"/>
    <mergeCell ref="S62:W62"/>
    <mergeCell ref="X62:AB62"/>
    <mergeCell ref="AC62:AG62"/>
    <mergeCell ref="AH62:AL62"/>
    <mergeCell ref="AM62:AQ62"/>
    <mergeCell ref="AR68:AW68"/>
    <mergeCell ref="AX68:BC68"/>
    <mergeCell ref="C69:C71"/>
    <mergeCell ref="D69:M69"/>
    <mergeCell ref="N69:W69"/>
    <mergeCell ref="X69:AG69"/>
    <mergeCell ref="AH69:AQ69"/>
    <mergeCell ref="AR69:BC69"/>
    <mergeCell ref="AR71:AW71"/>
    <mergeCell ref="AR66:BC66"/>
    <mergeCell ref="BD66:BD68"/>
    <mergeCell ref="BE66:BE68"/>
    <mergeCell ref="D68:H68"/>
    <mergeCell ref="I68:M68"/>
    <mergeCell ref="N68:R68"/>
    <mergeCell ref="S68:W68"/>
    <mergeCell ref="X68:AB68"/>
    <mergeCell ref="AC68:AG68"/>
    <mergeCell ref="AH68:AL68"/>
    <mergeCell ref="C66:C68"/>
    <mergeCell ref="D66:M66"/>
    <mergeCell ref="N66:W66"/>
    <mergeCell ref="X66:AG66"/>
    <mergeCell ref="AH66:AQ66"/>
    <mergeCell ref="AM68:AQ68"/>
    <mergeCell ref="BD72:BD74"/>
    <mergeCell ref="BE72:BE74"/>
    <mergeCell ref="D74:H74"/>
    <mergeCell ref="I74:M74"/>
    <mergeCell ref="N74:R74"/>
    <mergeCell ref="S74:W74"/>
    <mergeCell ref="X74:AB74"/>
    <mergeCell ref="AC74:AG74"/>
    <mergeCell ref="AH74:AL74"/>
    <mergeCell ref="AM74:AQ74"/>
    <mergeCell ref="AX71:BC71"/>
    <mergeCell ref="C72:C74"/>
    <mergeCell ref="D72:M72"/>
    <mergeCell ref="N72:W72"/>
    <mergeCell ref="X72:AG72"/>
    <mergeCell ref="AH72:AQ72"/>
    <mergeCell ref="AR72:BC72"/>
    <mergeCell ref="AR74:AW74"/>
    <mergeCell ref="AX74:BC74"/>
    <mergeCell ref="BD69:BD71"/>
    <mergeCell ref="BE69:BE71"/>
    <mergeCell ref="D71:H71"/>
    <mergeCell ref="I71:M71"/>
    <mergeCell ref="N71:R71"/>
    <mergeCell ref="S71:W71"/>
    <mergeCell ref="X71:AB71"/>
    <mergeCell ref="AC71:AG71"/>
    <mergeCell ref="AH71:AL71"/>
    <mergeCell ref="AM71:AQ71"/>
    <mergeCell ref="AR77:AW77"/>
    <mergeCell ref="AX77:BC77"/>
    <mergeCell ref="C78:C80"/>
    <mergeCell ref="D78:M78"/>
    <mergeCell ref="N78:W78"/>
    <mergeCell ref="X78:AG78"/>
    <mergeCell ref="AH78:AQ78"/>
    <mergeCell ref="AR78:BC78"/>
    <mergeCell ref="AR80:AW80"/>
    <mergeCell ref="AR75:BC75"/>
    <mergeCell ref="BD75:BD77"/>
    <mergeCell ref="BE75:BE77"/>
    <mergeCell ref="D77:H77"/>
    <mergeCell ref="I77:M77"/>
    <mergeCell ref="N77:R77"/>
    <mergeCell ref="S77:W77"/>
    <mergeCell ref="X77:AB77"/>
    <mergeCell ref="AC77:AG77"/>
    <mergeCell ref="AH77:AL77"/>
    <mergeCell ref="C75:C77"/>
    <mergeCell ref="D75:M75"/>
    <mergeCell ref="N75:W75"/>
    <mergeCell ref="X75:AG75"/>
    <mergeCell ref="AH75:AQ75"/>
    <mergeCell ref="AM77:AQ77"/>
    <mergeCell ref="BD81:BD83"/>
    <mergeCell ref="BE81:BE83"/>
    <mergeCell ref="D83:H83"/>
    <mergeCell ref="I83:M83"/>
    <mergeCell ref="N83:R83"/>
    <mergeCell ref="S83:W83"/>
    <mergeCell ref="X83:AB83"/>
    <mergeCell ref="AC83:AG83"/>
    <mergeCell ref="AH83:AL83"/>
    <mergeCell ref="AM83:AQ83"/>
    <mergeCell ref="AX80:BC80"/>
    <mergeCell ref="C81:C83"/>
    <mergeCell ref="D81:M81"/>
    <mergeCell ref="N81:W81"/>
    <mergeCell ref="X81:AG81"/>
    <mergeCell ref="AH81:AQ81"/>
    <mergeCell ref="AR81:BC81"/>
    <mergeCell ref="AR83:AW83"/>
    <mergeCell ref="AX83:BC83"/>
    <mergeCell ref="BD78:BD80"/>
    <mergeCell ref="BE78:BE80"/>
    <mergeCell ref="D80:H80"/>
    <mergeCell ref="I80:M80"/>
    <mergeCell ref="N80:R80"/>
    <mergeCell ref="S80:W80"/>
    <mergeCell ref="X80:AB80"/>
    <mergeCell ref="AC80:AG80"/>
    <mergeCell ref="AH80:AL80"/>
    <mergeCell ref="AM80:AQ80"/>
    <mergeCell ref="AR86:AW86"/>
    <mergeCell ref="AX86:BC86"/>
    <mergeCell ref="C87:C89"/>
    <mergeCell ref="D87:M87"/>
    <mergeCell ref="N87:W87"/>
    <mergeCell ref="X87:AG87"/>
    <mergeCell ref="AH87:AQ87"/>
    <mergeCell ref="AR87:BC87"/>
    <mergeCell ref="AR89:AW89"/>
    <mergeCell ref="AR84:BC84"/>
    <mergeCell ref="BD84:BD86"/>
    <mergeCell ref="BE84:BE86"/>
    <mergeCell ref="D86:H86"/>
    <mergeCell ref="I86:M86"/>
    <mergeCell ref="N86:R86"/>
    <mergeCell ref="S86:W86"/>
    <mergeCell ref="X86:AB86"/>
    <mergeCell ref="AC86:AG86"/>
    <mergeCell ref="AH86:AL86"/>
    <mergeCell ref="C84:C86"/>
    <mergeCell ref="D84:M84"/>
    <mergeCell ref="N84:W84"/>
    <mergeCell ref="X84:AG84"/>
    <mergeCell ref="AH84:AQ84"/>
    <mergeCell ref="AM86:AQ86"/>
    <mergeCell ref="BD90:BD92"/>
    <mergeCell ref="BE90:BE92"/>
    <mergeCell ref="D92:H92"/>
    <mergeCell ref="I92:M92"/>
    <mergeCell ref="N92:R92"/>
    <mergeCell ref="S92:W92"/>
    <mergeCell ref="X92:AB92"/>
    <mergeCell ref="AC92:AG92"/>
    <mergeCell ref="AH92:AL92"/>
    <mergeCell ref="AM92:AQ92"/>
    <mergeCell ref="AX89:BC89"/>
    <mergeCell ref="C90:C92"/>
    <mergeCell ref="D90:M90"/>
    <mergeCell ref="N90:W90"/>
    <mergeCell ref="X90:AG90"/>
    <mergeCell ref="AH90:AQ90"/>
    <mergeCell ref="AR90:BC90"/>
    <mergeCell ref="AR92:AW92"/>
    <mergeCell ref="AX92:BC92"/>
    <mergeCell ref="BD87:BD89"/>
    <mergeCell ref="BE87:BE89"/>
    <mergeCell ref="D89:H89"/>
    <mergeCell ref="I89:M89"/>
    <mergeCell ref="N89:R89"/>
    <mergeCell ref="S89:W89"/>
    <mergeCell ref="X89:AB89"/>
    <mergeCell ref="AC89:AG89"/>
    <mergeCell ref="AH89:AL89"/>
    <mergeCell ref="AM89:AQ89"/>
    <mergeCell ref="AR95:AW95"/>
    <mergeCell ref="AX95:BC95"/>
    <mergeCell ref="C96:C98"/>
    <mergeCell ref="D96:M96"/>
    <mergeCell ref="N96:W96"/>
    <mergeCell ref="X96:AG96"/>
    <mergeCell ref="AH96:AQ96"/>
    <mergeCell ref="AR96:BC96"/>
    <mergeCell ref="AR98:AW98"/>
    <mergeCell ref="AR93:BC93"/>
    <mergeCell ref="BD93:BD95"/>
    <mergeCell ref="BE93:BE95"/>
    <mergeCell ref="D95:H95"/>
    <mergeCell ref="I95:M95"/>
    <mergeCell ref="N95:R95"/>
    <mergeCell ref="S95:W95"/>
    <mergeCell ref="X95:AB95"/>
    <mergeCell ref="AC95:AG95"/>
    <mergeCell ref="AH95:AL95"/>
    <mergeCell ref="C93:C95"/>
    <mergeCell ref="D93:M93"/>
    <mergeCell ref="N93:W93"/>
    <mergeCell ref="X93:AG93"/>
    <mergeCell ref="AH93:AQ93"/>
    <mergeCell ref="AM95:AQ95"/>
    <mergeCell ref="BD99:BD101"/>
    <mergeCell ref="BE99:BE101"/>
    <mergeCell ref="D101:H101"/>
    <mergeCell ref="I101:M101"/>
    <mergeCell ref="N101:R101"/>
    <mergeCell ref="S101:W101"/>
    <mergeCell ref="X101:AB101"/>
    <mergeCell ref="AC101:AG101"/>
    <mergeCell ref="AH101:AL101"/>
    <mergeCell ref="AM101:AQ101"/>
    <mergeCell ref="AX98:BC98"/>
    <mergeCell ref="C99:C101"/>
    <mergeCell ref="D99:M99"/>
    <mergeCell ref="N99:W99"/>
    <mergeCell ref="X99:AG99"/>
    <mergeCell ref="AH99:AQ99"/>
    <mergeCell ref="AR99:BC99"/>
    <mergeCell ref="AR101:AW101"/>
    <mergeCell ref="AX101:BC101"/>
    <mergeCell ref="BD96:BD98"/>
    <mergeCell ref="BE96:BE98"/>
    <mergeCell ref="D98:H98"/>
    <mergeCell ref="I98:M98"/>
    <mergeCell ref="N98:R98"/>
    <mergeCell ref="S98:W98"/>
    <mergeCell ref="X98:AB98"/>
    <mergeCell ref="AC98:AG98"/>
    <mergeCell ref="AH98:AL98"/>
    <mergeCell ref="AM98:AQ98"/>
    <mergeCell ref="AR104:AW104"/>
    <mergeCell ref="AX104:BC104"/>
    <mergeCell ref="C105:C107"/>
    <mergeCell ref="D105:M105"/>
    <mergeCell ref="N105:W105"/>
    <mergeCell ref="X105:AG105"/>
    <mergeCell ref="AH105:AQ105"/>
    <mergeCell ref="AR105:BC105"/>
    <mergeCell ref="AR107:AW107"/>
    <mergeCell ref="AR102:BC102"/>
    <mergeCell ref="BD102:BD104"/>
    <mergeCell ref="BE102:BE104"/>
    <mergeCell ref="D104:H104"/>
    <mergeCell ref="I104:M104"/>
    <mergeCell ref="N104:R104"/>
    <mergeCell ref="S104:W104"/>
    <mergeCell ref="X104:AB104"/>
    <mergeCell ref="AC104:AG104"/>
    <mergeCell ref="AH104:AL104"/>
    <mergeCell ref="C102:C104"/>
    <mergeCell ref="D102:M102"/>
    <mergeCell ref="N102:W102"/>
    <mergeCell ref="X102:AG102"/>
    <mergeCell ref="AH102:AQ102"/>
    <mergeCell ref="AM104:AQ104"/>
    <mergeCell ref="BD108:BD110"/>
    <mergeCell ref="BE108:BE110"/>
    <mergeCell ref="D110:H110"/>
    <mergeCell ref="I110:M110"/>
    <mergeCell ref="N110:R110"/>
    <mergeCell ref="S110:W110"/>
    <mergeCell ref="X110:AB110"/>
    <mergeCell ref="AC110:AG110"/>
    <mergeCell ref="AH110:AL110"/>
    <mergeCell ref="AM110:AQ110"/>
    <mergeCell ref="AX107:BC107"/>
    <mergeCell ref="C108:C110"/>
    <mergeCell ref="D108:M108"/>
    <mergeCell ref="N108:W108"/>
    <mergeCell ref="X108:AG108"/>
    <mergeCell ref="AH108:AQ108"/>
    <mergeCell ref="AR108:BC108"/>
    <mergeCell ref="AR110:AW110"/>
    <mergeCell ref="AX110:BC110"/>
    <mergeCell ref="BD105:BD107"/>
    <mergeCell ref="BE105:BE107"/>
    <mergeCell ref="D107:H107"/>
    <mergeCell ref="I107:M107"/>
    <mergeCell ref="N107:R107"/>
    <mergeCell ref="S107:W107"/>
    <mergeCell ref="X107:AB107"/>
    <mergeCell ref="AC107:AG107"/>
    <mergeCell ref="AH107:AL107"/>
    <mergeCell ref="AM107:AQ107"/>
    <mergeCell ref="AR113:AW113"/>
    <mergeCell ref="AX113:BC113"/>
    <mergeCell ref="C114:C116"/>
    <mergeCell ref="D114:M114"/>
    <mergeCell ref="N114:W114"/>
    <mergeCell ref="X114:AG114"/>
    <mergeCell ref="AH114:AQ114"/>
    <mergeCell ref="AR114:BC114"/>
    <mergeCell ref="AR116:AW116"/>
    <mergeCell ref="AR111:BC111"/>
    <mergeCell ref="BD111:BD113"/>
    <mergeCell ref="BE111:BE113"/>
    <mergeCell ref="D113:H113"/>
    <mergeCell ref="I113:M113"/>
    <mergeCell ref="N113:R113"/>
    <mergeCell ref="S113:W113"/>
    <mergeCell ref="X113:AB113"/>
    <mergeCell ref="AC113:AG113"/>
    <mergeCell ref="AH113:AL113"/>
    <mergeCell ref="C111:C113"/>
    <mergeCell ref="D111:M111"/>
    <mergeCell ref="N111:W111"/>
    <mergeCell ref="X111:AG111"/>
    <mergeCell ref="AH111:AQ111"/>
    <mergeCell ref="AM113:AQ113"/>
    <mergeCell ref="BD117:BD119"/>
    <mergeCell ref="BE117:BE119"/>
    <mergeCell ref="D119:H119"/>
    <mergeCell ref="I119:M119"/>
    <mergeCell ref="N119:R119"/>
    <mergeCell ref="S119:W119"/>
    <mergeCell ref="X119:AB119"/>
    <mergeCell ref="AC119:AG119"/>
    <mergeCell ref="AH119:AL119"/>
    <mergeCell ref="AM119:AQ119"/>
    <mergeCell ref="AX116:BC116"/>
    <mergeCell ref="C117:C119"/>
    <mergeCell ref="D117:M117"/>
    <mergeCell ref="N117:W117"/>
    <mergeCell ref="X117:AG117"/>
    <mergeCell ref="AH117:AQ117"/>
    <mergeCell ref="AR117:BC117"/>
    <mergeCell ref="AR119:AW119"/>
    <mergeCell ref="AX119:BC119"/>
    <mergeCell ref="BD114:BD116"/>
    <mergeCell ref="BE114:BE116"/>
    <mergeCell ref="D116:H116"/>
    <mergeCell ref="I116:M116"/>
    <mergeCell ref="N116:R116"/>
    <mergeCell ref="S116:W116"/>
    <mergeCell ref="X116:AB116"/>
    <mergeCell ref="AC116:AG116"/>
    <mergeCell ref="AH116:AL116"/>
    <mergeCell ref="AM116:AQ116"/>
    <mergeCell ref="AR122:AW122"/>
    <mergeCell ref="AX122:BC122"/>
    <mergeCell ref="C123:C125"/>
    <mergeCell ref="D123:M123"/>
    <mergeCell ref="N123:W123"/>
    <mergeCell ref="X123:AG123"/>
    <mergeCell ref="AH123:AQ123"/>
    <mergeCell ref="AR123:BC123"/>
    <mergeCell ref="AR125:AW125"/>
    <mergeCell ref="AR120:BC120"/>
    <mergeCell ref="BD120:BD122"/>
    <mergeCell ref="BE120:BE122"/>
    <mergeCell ref="D122:H122"/>
    <mergeCell ref="I122:M122"/>
    <mergeCell ref="N122:R122"/>
    <mergeCell ref="S122:W122"/>
    <mergeCell ref="X122:AB122"/>
    <mergeCell ref="AC122:AG122"/>
    <mergeCell ref="AH122:AL122"/>
    <mergeCell ref="C120:C122"/>
    <mergeCell ref="D120:M120"/>
    <mergeCell ref="N120:W120"/>
    <mergeCell ref="X120:AG120"/>
    <mergeCell ref="AH120:AQ120"/>
    <mergeCell ref="AM122:AQ122"/>
    <mergeCell ref="BD126:BD128"/>
    <mergeCell ref="BE126:BE128"/>
    <mergeCell ref="D128:H128"/>
    <mergeCell ref="I128:M128"/>
    <mergeCell ref="N128:R128"/>
    <mergeCell ref="S128:W128"/>
    <mergeCell ref="X128:AB128"/>
    <mergeCell ref="AC128:AG128"/>
    <mergeCell ref="AH128:AL128"/>
    <mergeCell ref="AM128:AQ128"/>
    <mergeCell ref="AX125:BC125"/>
    <mergeCell ref="C126:C128"/>
    <mergeCell ref="D126:M126"/>
    <mergeCell ref="N126:W126"/>
    <mergeCell ref="X126:AG126"/>
    <mergeCell ref="AH126:AQ126"/>
    <mergeCell ref="AR126:BC126"/>
    <mergeCell ref="AR128:AW128"/>
    <mergeCell ref="AX128:BC128"/>
    <mergeCell ref="BD123:BD125"/>
    <mergeCell ref="BE123:BE125"/>
    <mergeCell ref="D125:H125"/>
    <mergeCell ref="I125:M125"/>
    <mergeCell ref="N125:R125"/>
    <mergeCell ref="S125:W125"/>
    <mergeCell ref="X125:AB125"/>
    <mergeCell ref="AC125:AG125"/>
    <mergeCell ref="AH125:AL125"/>
    <mergeCell ref="AM125:AQ125"/>
    <mergeCell ref="AR131:AW131"/>
    <mergeCell ref="AX131:BC131"/>
    <mergeCell ref="C132:C134"/>
    <mergeCell ref="D132:M132"/>
    <mergeCell ref="N132:W132"/>
    <mergeCell ref="X132:AG132"/>
    <mergeCell ref="AH132:AQ132"/>
    <mergeCell ref="AR132:BC132"/>
    <mergeCell ref="AR134:AW134"/>
    <mergeCell ref="AR129:BC129"/>
    <mergeCell ref="BD129:BD131"/>
    <mergeCell ref="BE129:BE131"/>
    <mergeCell ref="D131:H131"/>
    <mergeCell ref="I131:M131"/>
    <mergeCell ref="N131:R131"/>
    <mergeCell ref="S131:W131"/>
    <mergeCell ref="X131:AB131"/>
    <mergeCell ref="AC131:AG131"/>
    <mergeCell ref="AH131:AL131"/>
    <mergeCell ref="C129:C131"/>
    <mergeCell ref="D129:M129"/>
    <mergeCell ref="N129:W129"/>
    <mergeCell ref="X129:AG129"/>
    <mergeCell ref="AH129:AQ129"/>
    <mergeCell ref="AM131:AQ131"/>
    <mergeCell ref="BD135:BD137"/>
    <mergeCell ref="BE135:BE137"/>
    <mergeCell ref="D137:H137"/>
    <mergeCell ref="I137:M137"/>
    <mergeCell ref="N137:R137"/>
    <mergeCell ref="S137:W137"/>
    <mergeCell ref="X137:AB137"/>
    <mergeCell ref="AC137:AG137"/>
    <mergeCell ref="AH137:AL137"/>
    <mergeCell ref="AM137:AQ137"/>
    <mergeCell ref="AX134:BC134"/>
    <mergeCell ref="C135:C137"/>
    <mergeCell ref="D135:M135"/>
    <mergeCell ref="N135:W135"/>
    <mergeCell ref="X135:AG135"/>
    <mergeCell ref="AH135:AQ135"/>
    <mergeCell ref="AR135:BC135"/>
    <mergeCell ref="AR137:AW137"/>
    <mergeCell ref="AX137:BC137"/>
    <mergeCell ref="BD132:BD134"/>
    <mergeCell ref="BE132:BE134"/>
    <mergeCell ref="D134:H134"/>
    <mergeCell ref="I134:M134"/>
    <mergeCell ref="N134:R134"/>
    <mergeCell ref="S134:W134"/>
    <mergeCell ref="X134:AB134"/>
    <mergeCell ref="AC134:AG134"/>
    <mergeCell ref="AH134:AL134"/>
    <mergeCell ref="AM134:AQ134"/>
    <mergeCell ref="AR140:AW140"/>
    <mergeCell ref="AX140:BC140"/>
    <mergeCell ref="C141:C143"/>
    <mergeCell ref="D141:M141"/>
    <mergeCell ref="N141:W141"/>
    <mergeCell ref="X141:AG141"/>
    <mergeCell ref="AH141:AQ141"/>
    <mergeCell ref="AR141:BC141"/>
    <mergeCell ref="AR143:AW143"/>
    <mergeCell ref="AR138:BC138"/>
    <mergeCell ref="BD138:BD140"/>
    <mergeCell ref="BE138:BE140"/>
    <mergeCell ref="D140:H140"/>
    <mergeCell ref="I140:M140"/>
    <mergeCell ref="N140:R140"/>
    <mergeCell ref="S140:W140"/>
    <mergeCell ref="X140:AB140"/>
    <mergeCell ref="AC140:AG140"/>
    <mergeCell ref="AH140:AL140"/>
    <mergeCell ref="C138:C140"/>
    <mergeCell ref="D138:M138"/>
    <mergeCell ref="N138:W138"/>
    <mergeCell ref="X138:AG138"/>
    <mergeCell ref="AH138:AQ138"/>
    <mergeCell ref="AM140:AQ140"/>
    <mergeCell ref="BD144:BD146"/>
    <mergeCell ref="BE144:BE146"/>
    <mergeCell ref="D146:H146"/>
    <mergeCell ref="I146:M146"/>
    <mergeCell ref="N146:R146"/>
    <mergeCell ref="S146:W146"/>
    <mergeCell ref="X146:AB146"/>
    <mergeCell ref="AC146:AG146"/>
    <mergeCell ref="AH146:AL146"/>
    <mergeCell ref="AM146:AQ146"/>
    <mergeCell ref="AX143:BC143"/>
    <mergeCell ref="C144:C146"/>
    <mergeCell ref="D144:M144"/>
    <mergeCell ref="N144:W144"/>
    <mergeCell ref="X144:AG144"/>
    <mergeCell ref="AH144:AQ144"/>
    <mergeCell ref="AR144:BC144"/>
    <mergeCell ref="AR146:AW146"/>
    <mergeCell ref="AX146:BC146"/>
    <mergeCell ref="BD141:BD143"/>
    <mergeCell ref="BE141:BE143"/>
    <mergeCell ref="D143:H143"/>
    <mergeCell ref="I143:M143"/>
    <mergeCell ref="N143:R143"/>
    <mergeCell ref="S143:W143"/>
    <mergeCell ref="X143:AB143"/>
    <mergeCell ref="AC143:AG143"/>
    <mergeCell ref="AH143:AL143"/>
    <mergeCell ref="AM143:AQ143"/>
    <mergeCell ref="AR149:AW149"/>
    <mergeCell ref="AX149:BC149"/>
    <mergeCell ref="C150:C152"/>
    <mergeCell ref="D150:M150"/>
    <mergeCell ref="N150:W150"/>
    <mergeCell ref="X150:AG150"/>
    <mergeCell ref="AH150:AQ150"/>
    <mergeCell ref="AR150:BC150"/>
    <mergeCell ref="AR152:AW152"/>
    <mergeCell ref="AR147:BC147"/>
    <mergeCell ref="BD147:BD149"/>
    <mergeCell ref="BE147:BE149"/>
    <mergeCell ref="D149:H149"/>
    <mergeCell ref="I149:M149"/>
    <mergeCell ref="N149:R149"/>
    <mergeCell ref="S149:W149"/>
    <mergeCell ref="X149:AB149"/>
    <mergeCell ref="AC149:AG149"/>
    <mergeCell ref="AH149:AL149"/>
    <mergeCell ref="C147:C149"/>
    <mergeCell ref="D147:M147"/>
    <mergeCell ref="N147:W147"/>
    <mergeCell ref="X147:AG147"/>
    <mergeCell ref="AH147:AQ147"/>
    <mergeCell ref="AM149:AQ149"/>
    <mergeCell ref="BD153:BD155"/>
    <mergeCell ref="BE153:BE155"/>
    <mergeCell ref="D155:H155"/>
    <mergeCell ref="I155:M155"/>
    <mergeCell ref="N155:R155"/>
    <mergeCell ref="S155:W155"/>
    <mergeCell ref="X155:AB155"/>
    <mergeCell ref="AC155:AG155"/>
    <mergeCell ref="AH155:AL155"/>
    <mergeCell ref="AM155:AQ155"/>
    <mergeCell ref="AX152:BC152"/>
    <mergeCell ref="C153:C155"/>
    <mergeCell ref="D153:M153"/>
    <mergeCell ref="N153:W153"/>
    <mergeCell ref="X153:AG153"/>
    <mergeCell ref="AH153:AQ153"/>
    <mergeCell ref="AR153:BC153"/>
    <mergeCell ref="AR155:AW155"/>
    <mergeCell ref="AX155:BC155"/>
    <mergeCell ref="BD150:BD152"/>
    <mergeCell ref="BE150:BE152"/>
    <mergeCell ref="D152:H152"/>
    <mergeCell ref="I152:M152"/>
    <mergeCell ref="N152:R152"/>
    <mergeCell ref="S152:W152"/>
    <mergeCell ref="X152:AB152"/>
    <mergeCell ref="AC152:AG152"/>
    <mergeCell ref="AH152:AL152"/>
    <mergeCell ref="AM152:AQ152"/>
    <mergeCell ref="AR158:AW158"/>
    <mergeCell ref="AX158:BC158"/>
    <mergeCell ref="C159:C161"/>
    <mergeCell ref="D159:M159"/>
    <mergeCell ref="N159:W159"/>
    <mergeCell ref="X159:AG159"/>
    <mergeCell ref="AH159:AQ159"/>
    <mergeCell ref="AR159:BC159"/>
    <mergeCell ref="AR161:AW161"/>
    <mergeCell ref="AR156:BC156"/>
    <mergeCell ref="BD156:BD158"/>
    <mergeCell ref="BE156:BE158"/>
    <mergeCell ref="D158:H158"/>
    <mergeCell ref="I158:M158"/>
    <mergeCell ref="N158:R158"/>
    <mergeCell ref="S158:W158"/>
    <mergeCell ref="X158:AB158"/>
    <mergeCell ref="AC158:AG158"/>
    <mergeCell ref="AH158:AL158"/>
    <mergeCell ref="C156:C158"/>
    <mergeCell ref="D156:M156"/>
    <mergeCell ref="N156:W156"/>
    <mergeCell ref="X156:AG156"/>
    <mergeCell ref="AH156:AQ156"/>
    <mergeCell ref="AM158:AQ158"/>
    <mergeCell ref="BD162:BD164"/>
    <mergeCell ref="BE162:BE164"/>
    <mergeCell ref="D164:H164"/>
    <mergeCell ref="I164:M164"/>
    <mergeCell ref="N164:R164"/>
    <mergeCell ref="S164:W164"/>
    <mergeCell ref="X164:AB164"/>
    <mergeCell ref="AC164:AG164"/>
    <mergeCell ref="AH164:AL164"/>
    <mergeCell ref="AM164:AQ164"/>
    <mergeCell ref="AX161:BC161"/>
    <mergeCell ref="C162:C164"/>
    <mergeCell ref="D162:M162"/>
    <mergeCell ref="N162:W162"/>
    <mergeCell ref="X162:AG162"/>
    <mergeCell ref="AH162:AQ162"/>
    <mergeCell ref="AR162:BC162"/>
    <mergeCell ref="AR164:AW164"/>
    <mergeCell ref="AX164:BC164"/>
    <mergeCell ref="BD159:BD161"/>
    <mergeCell ref="BE159:BE161"/>
    <mergeCell ref="D161:H161"/>
    <mergeCell ref="I161:M161"/>
    <mergeCell ref="N161:R161"/>
    <mergeCell ref="S161:W161"/>
    <mergeCell ref="X161:AB161"/>
    <mergeCell ref="AC161:AG161"/>
    <mergeCell ref="AH161:AL161"/>
    <mergeCell ref="AM161:AQ161"/>
    <mergeCell ref="AR167:AW167"/>
    <mergeCell ref="AX167:BC167"/>
    <mergeCell ref="C168:C170"/>
    <mergeCell ref="D168:M168"/>
    <mergeCell ref="N168:W168"/>
    <mergeCell ref="X168:AG168"/>
    <mergeCell ref="AH168:AQ168"/>
    <mergeCell ref="AR168:BC168"/>
    <mergeCell ref="AR170:AW170"/>
    <mergeCell ref="AR165:BC165"/>
    <mergeCell ref="BD165:BD167"/>
    <mergeCell ref="BE165:BE167"/>
    <mergeCell ref="D167:H167"/>
    <mergeCell ref="I167:M167"/>
    <mergeCell ref="N167:R167"/>
    <mergeCell ref="S167:W167"/>
    <mergeCell ref="X167:AB167"/>
    <mergeCell ref="AC167:AG167"/>
    <mergeCell ref="AH167:AL167"/>
    <mergeCell ref="C165:C167"/>
    <mergeCell ref="D165:M165"/>
    <mergeCell ref="N165:W165"/>
    <mergeCell ref="X165:AG165"/>
    <mergeCell ref="AH165:AQ165"/>
    <mergeCell ref="AM167:AQ167"/>
    <mergeCell ref="BD171:BD173"/>
    <mergeCell ref="BE171:BE173"/>
    <mergeCell ref="D173:H173"/>
    <mergeCell ref="I173:M173"/>
    <mergeCell ref="N173:R173"/>
    <mergeCell ref="S173:W173"/>
    <mergeCell ref="X173:AB173"/>
    <mergeCell ref="AC173:AG173"/>
    <mergeCell ref="AH173:AL173"/>
    <mergeCell ref="AM173:AQ173"/>
    <mergeCell ref="AX170:BC170"/>
    <mergeCell ref="C171:C173"/>
    <mergeCell ref="D171:M171"/>
    <mergeCell ref="N171:W171"/>
    <mergeCell ref="X171:AG171"/>
    <mergeCell ref="AH171:AQ171"/>
    <mergeCell ref="AR171:BC171"/>
    <mergeCell ref="AR173:AW173"/>
    <mergeCell ref="AX173:BC173"/>
    <mergeCell ref="BD168:BD170"/>
    <mergeCell ref="BE168:BE170"/>
    <mergeCell ref="D170:H170"/>
    <mergeCell ref="I170:M170"/>
    <mergeCell ref="N170:R170"/>
    <mergeCell ref="S170:W170"/>
    <mergeCell ref="X170:AB170"/>
    <mergeCell ref="AC170:AG170"/>
    <mergeCell ref="AH170:AL170"/>
    <mergeCell ref="AM170:AQ170"/>
    <mergeCell ref="AR176:AW176"/>
    <mergeCell ref="AX176:BC176"/>
    <mergeCell ref="C177:C179"/>
    <mergeCell ref="D177:M177"/>
    <mergeCell ref="N177:W177"/>
    <mergeCell ref="X177:AG177"/>
    <mergeCell ref="AH177:AQ177"/>
    <mergeCell ref="AR177:BC177"/>
    <mergeCell ref="AR179:AW179"/>
    <mergeCell ref="AR174:BC174"/>
    <mergeCell ref="BD174:BD176"/>
    <mergeCell ref="BE174:BE176"/>
    <mergeCell ref="D176:H176"/>
    <mergeCell ref="I176:M176"/>
    <mergeCell ref="N176:R176"/>
    <mergeCell ref="S176:W176"/>
    <mergeCell ref="X176:AB176"/>
    <mergeCell ref="AC176:AG176"/>
    <mergeCell ref="AH176:AL176"/>
    <mergeCell ref="C174:C176"/>
    <mergeCell ref="D174:M174"/>
    <mergeCell ref="N174:W174"/>
    <mergeCell ref="X174:AG174"/>
    <mergeCell ref="AH174:AQ174"/>
    <mergeCell ref="AM176:AQ176"/>
    <mergeCell ref="BD180:BD182"/>
    <mergeCell ref="BE180:BE182"/>
    <mergeCell ref="D182:H182"/>
    <mergeCell ref="I182:M182"/>
    <mergeCell ref="N182:R182"/>
    <mergeCell ref="S182:W182"/>
    <mergeCell ref="X182:AB182"/>
    <mergeCell ref="AC182:AG182"/>
    <mergeCell ref="AH182:AL182"/>
    <mergeCell ref="AM182:AQ182"/>
    <mergeCell ref="AX179:BC179"/>
    <mergeCell ref="C180:C182"/>
    <mergeCell ref="D180:M180"/>
    <mergeCell ref="N180:W180"/>
    <mergeCell ref="X180:AG180"/>
    <mergeCell ref="AH180:AQ180"/>
    <mergeCell ref="AR180:BC180"/>
    <mergeCell ref="AR182:AW182"/>
    <mergeCell ref="AX182:BC182"/>
    <mergeCell ref="BD177:BD179"/>
    <mergeCell ref="BE177:BE179"/>
    <mergeCell ref="D179:H179"/>
    <mergeCell ref="I179:M179"/>
    <mergeCell ref="N179:R179"/>
    <mergeCell ref="S179:W179"/>
    <mergeCell ref="X179:AB179"/>
    <mergeCell ref="AC179:AG179"/>
    <mergeCell ref="AH179:AL179"/>
    <mergeCell ref="AM179:AQ179"/>
    <mergeCell ref="AR185:AW185"/>
    <mergeCell ref="AX185:BC185"/>
    <mergeCell ref="C186:C188"/>
    <mergeCell ref="D186:M186"/>
    <mergeCell ref="N186:W186"/>
    <mergeCell ref="X186:AG186"/>
    <mergeCell ref="AH186:AQ186"/>
    <mergeCell ref="AR186:BC186"/>
    <mergeCell ref="AR188:AW188"/>
    <mergeCell ref="AR183:BC183"/>
    <mergeCell ref="BD183:BD185"/>
    <mergeCell ref="BE183:BE185"/>
    <mergeCell ref="D185:H185"/>
    <mergeCell ref="I185:M185"/>
    <mergeCell ref="N185:R185"/>
    <mergeCell ref="S185:W185"/>
    <mergeCell ref="X185:AB185"/>
    <mergeCell ref="AC185:AG185"/>
    <mergeCell ref="AH185:AL185"/>
    <mergeCell ref="C183:C185"/>
    <mergeCell ref="D183:M183"/>
    <mergeCell ref="N183:W183"/>
    <mergeCell ref="X183:AG183"/>
    <mergeCell ref="AH183:AQ183"/>
    <mergeCell ref="AM185:AQ185"/>
    <mergeCell ref="BD189:BD191"/>
    <mergeCell ref="BE189:BE191"/>
    <mergeCell ref="D191:H191"/>
    <mergeCell ref="I191:M191"/>
    <mergeCell ref="N191:R191"/>
    <mergeCell ref="S191:W191"/>
    <mergeCell ref="X191:AB191"/>
    <mergeCell ref="AC191:AG191"/>
    <mergeCell ref="AH191:AL191"/>
    <mergeCell ref="AM191:AQ191"/>
    <mergeCell ref="AX188:BC188"/>
    <mergeCell ref="C189:C191"/>
    <mergeCell ref="D189:M189"/>
    <mergeCell ref="N189:W189"/>
    <mergeCell ref="X189:AG189"/>
    <mergeCell ref="AH189:AQ189"/>
    <mergeCell ref="AR189:BC189"/>
    <mergeCell ref="AR191:AW191"/>
    <mergeCell ref="AX191:BC191"/>
    <mergeCell ref="BD186:BD188"/>
    <mergeCell ref="BE186:BE188"/>
    <mergeCell ref="D188:H188"/>
    <mergeCell ref="I188:M188"/>
    <mergeCell ref="N188:R188"/>
    <mergeCell ref="S188:W188"/>
    <mergeCell ref="X188:AB188"/>
    <mergeCell ref="AC188:AG188"/>
    <mergeCell ref="AH188:AL188"/>
    <mergeCell ref="AM188:AQ188"/>
    <mergeCell ref="AR194:AW194"/>
    <mergeCell ref="AX194:BC194"/>
    <mergeCell ref="C195:C197"/>
    <mergeCell ref="D195:M195"/>
    <mergeCell ref="N195:W195"/>
    <mergeCell ref="X195:AG195"/>
    <mergeCell ref="AH195:AQ195"/>
    <mergeCell ref="AR195:BC195"/>
    <mergeCell ref="AR197:AW197"/>
    <mergeCell ref="AR192:BC192"/>
    <mergeCell ref="BD192:BD194"/>
    <mergeCell ref="BE192:BE194"/>
    <mergeCell ref="D194:H194"/>
    <mergeCell ref="I194:M194"/>
    <mergeCell ref="N194:R194"/>
    <mergeCell ref="S194:W194"/>
    <mergeCell ref="X194:AB194"/>
    <mergeCell ref="AC194:AG194"/>
    <mergeCell ref="AH194:AL194"/>
    <mergeCell ref="C192:C194"/>
    <mergeCell ref="D192:M192"/>
    <mergeCell ref="N192:W192"/>
    <mergeCell ref="X192:AG192"/>
    <mergeCell ref="AH192:AQ192"/>
    <mergeCell ref="AM194:AQ194"/>
    <mergeCell ref="BD198:BD200"/>
    <mergeCell ref="BE198:BE200"/>
    <mergeCell ref="D200:H200"/>
    <mergeCell ref="I200:M200"/>
    <mergeCell ref="N200:R200"/>
    <mergeCell ref="S200:W200"/>
    <mergeCell ref="X200:AB200"/>
    <mergeCell ref="AC200:AG200"/>
    <mergeCell ref="AH200:AL200"/>
    <mergeCell ref="AM200:AQ200"/>
    <mergeCell ref="AX197:BC197"/>
    <mergeCell ref="C198:C200"/>
    <mergeCell ref="D198:M198"/>
    <mergeCell ref="N198:W198"/>
    <mergeCell ref="X198:AG198"/>
    <mergeCell ref="AH198:AQ198"/>
    <mergeCell ref="AR198:BC198"/>
    <mergeCell ref="AR200:AW200"/>
    <mergeCell ref="AX200:BC200"/>
    <mergeCell ref="BD195:BD197"/>
    <mergeCell ref="BE195:BE197"/>
    <mergeCell ref="D197:H197"/>
    <mergeCell ref="I197:M197"/>
    <mergeCell ref="N197:R197"/>
    <mergeCell ref="S197:W197"/>
    <mergeCell ref="X197:AB197"/>
    <mergeCell ref="AC197:AG197"/>
    <mergeCell ref="AH197:AL197"/>
    <mergeCell ref="AM197:AQ197"/>
    <mergeCell ref="AR203:AW203"/>
    <mergeCell ref="AX203:BC203"/>
    <mergeCell ref="C204:C206"/>
    <mergeCell ref="D204:M204"/>
    <mergeCell ref="N204:W204"/>
    <mergeCell ref="X204:AG204"/>
    <mergeCell ref="AH204:AQ204"/>
    <mergeCell ref="AR204:BC204"/>
    <mergeCell ref="AR206:AW206"/>
    <mergeCell ref="AR201:BC201"/>
    <mergeCell ref="BD201:BD203"/>
    <mergeCell ref="BE201:BE203"/>
    <mergeCell ref="D203:H203"/>
    <mergeCell ref="I203:M203"/>
    <mergeCell ref="N203:R203"/>
    <mergeCell ref="S203:W203"/>
    <mergeCell ref="X203:AB203"/>
    <mergeCell ref="AC203:AG203"/>
    <mergeCell ref="AH203:AL203"/>
    <mergeCell ref="C201:C203"/>
    <mergeCell ref="D201:M201"/>
    <mergeCell ref="N201:W201"/>
    <mergeCell ref="X201:AG201"/>
    <mergeCell ref="AH201:AQ201"/>
    <mergeCell ref="AM203:AQ203"/>
    <mergeCell ref="BD207:BD209"/>
    <mergeCell ref="BE207:BE209"/>
    <mergeCell ref="D209:H209"/>
    <mergeCell ref="I209:M209"/>
    <mergeCell ref="N209:R209"/>
    <mergeCell ref="S209:W209"/>
    <mergeCell ref="X209:AB209"/>
    <mergeCell ref="AC209:AG209"/>
    <mergeCell ref="AH209:AL209"/>
    <mergeCell ref="AM209:AQ209"/>
    <mergeCell ref="AX206:BC206"/>
    <mergeCell ref="C207:C209"/>
    <mergeCell ref="D207:M207"/>
    <mergeCell ref="N207:W207"/>
    <mergeCell ref="X207:AG207"/>
    <mergeCell ref="AH207:AQ207"/>
    <mergeCell ref="AR207:BC207"/>
    <mergeCell ref="AR209:AW209"/>
    <mergeCell ref="AX209:BC209"/>
    <mergeCell ref="BD204:BD206"/>
    <mergeCell ref="BE204:BE206"/>
    <mergeCell ref="D206:H206"/>
    <mergeCell ref="I206:M206"/>
    <mergeCell ref="N206:R206"/>
    <mergeCell ref="S206:W206"/>
    <mergeCell ref="X206:AB206"/>
    <mergeCell ref="AC206:AG206"/>
    <mergeCell ref="AH206:AL206"/>
    <mergeCell ref="AM206:AQ206"/>
    <mergeCell ref="AR212:AW212"/>
    <mergeCell ref="AX212:BC212"/>
    <mergeCell ref="C213:C215"/>
    <mergeCell ref="D213:M213"/>
    <mergeCell ref="N213:W213"/>
    <mergeCell ref="X213:AG213"/>
    <mergeCell ref="AH213:AQ213"/>
    <mergeCell ref="AR213:BC213"/>
    <mergeCell ref="AR215:AW215"/>
    <mergeCell ref="AR210:BC210"/>
    <mergeCell ref="BD210:BD212"/>
    <mergeCell ref="BE210:BE212"/>
    <mergeCell ref="D212:H212"/>
    <mergeCell ref="I212:M212"/>
    <mergeCell ref="N212:R212"/>
    <mergeCell ref="S212:W212"/>
    <mergeCell ref="X212:AB212"/>
    <mergeCell ref="AC212:AG212"/>
    <mergeCell ref="AH212:AL212"/>
    <mergeCell ref="C210:C212"/>
    <mergeCell ref="D210:M210"/>
    <mergeCell ref="N210:W210"/>
    <mergeCell ref="X210:AG210"/>
    <mergeCell ref="AH210:AQ210"/>
    <mergeCell ref="AM212:AQ212"/>
    <mergeCell ref="BD216:BD218"/>
    <mergeCell ref="BE216:BE218"/>
    <mergeCell ref="D218:H218"/>
    <mergeCell ref="I218:M218"/>
    <mergeCell ref="N218:R218"/>
    <mergeCell ref="S218:W218"/>
    <mergeCell ref="X218:AB218"/>
    <mergeCell ref="AC218:AG218"/>
    <mergeCell ref="AH218:AL218"/>
    <mergeCell ref="AM218:AQ218"/>
    <mergeCell ref="AX215:BC215"/>
    <mergeCell ref="C216:C218"/>
    <mergeCell ref="D216:M216"/>
    <mergeCell ref="N216:W216"/>
    <mergeCell ref="X216:AG216"/>
    <mergeCell ref="AH216:AQ216"/>
    <mergeCell ref="AR216:BC216"/>
    <mergeCell ref="AR218:AW218"/>
    <mergeCell ref="AX218:BC218"/>
    <mergeCell ref="BD213:BD215"/>
    <mergeCell ref="BE213:BE215"/>
    <mergeCell ref="D215:H215"/>
    <mergeCell ref="I215:M215"/>
    <mergeCell ref="N215:R215"/>
    <mergeCell ref="S215:W215"/>
    <mergeCell ref="X215:AB215"/>
    <mergeCell ref="AC215:AG215"/>
    <mergeCell ref="AH215:AL215"/>
    <mergeCell ref="AM215:AQ215"/>
    <mergeCell ref="AR221:AW221"/>
    <mergeCell ref="AX221:BC221"/>
    <mergeCell ref="C222:C224"/>
    <mergeCell ref="D222:M222"/>
    <mergeCell ref="N222:W222"/>
    <mergeCell ref="X222:AG222"/>
    <mergeCell ref="AH222:AQ222"/>
    <mergeCell ref="AR222:BC222"/>
    <mergeCell ref="AR224:AW224"/>
    <mergeCell ref="AR219:BC219"/>
    <mergeCell ref="BD219:BD221"/>
    <mergeCell ref="BE219:BE221"/>
    <mergeCell ref="D221:H221"/>
    <mergeCell ref="I221:M221"/>
    <mergeCell ref="N221:R221"/>
    <mergeCell ref="S221:W221"/>
    <mergeCell ref="X221:AB221"/>
    <mergeCell ref="AC221:AG221"/>
    <mergeCell ref="AH221:AL221"/>
    <mergeCell ref="C219:C221"/>
    <mergeCell ref="D219:M219"/>
    <mergeCell ref="N219:W219"/>
    <mergeCell ref="X219:AG219"/>
    <mergeCell ref="AH219:AQ219"/>
    <mergeCell ref="AM221:AQ221"/>
    <mergeCell ref="BD225:BD227"/>
    <mergeCell ref="BE225:BE227"/>
    <mergeCell ref="D227:H227"/>
    <mergeCell ref="I227:M227"/>
    <mergeCell ref="N227:R227"/>
    <mergeCell ref="S227:W227"/>
    <mergeCell ref="X227:AB227"/>
    <mergeCell ref="AC227:AG227"/>
    <mergeCell ref="AH227:AL227"/>
    <mergeCell ref="AM227:AQ227"/>
    <mergeCell ref="AX224:BC224"/>
    <mergeCell ref="C225:C227"/>
    <mergeCell ref="D225:M225"/>
    <mergeCell ref="N225:W225"/>
    <mergeCell ref="X225:AG225"/>
    <mergeCell ref="AH225:AQ225"/>
    <mergeCell ref="AR225:BC225"/>
    <mergeCell ref="AR227:AW227"/>
    <mergeCell ref="AX227:BC227"/>
    <mergeCell ref="BD222:BD224"/>
    <mergeCell ref="BE222:BE224"/>
    <mergeCell ref="D224:H224"/>
    <mergeCell ref="I224:M224"/>
    <mergeCell ref="N224:R224"/>
    <mergeCell ref="S224:W224"/>
    <mergeCell ref="X224:AB224"/>
    <mergeCell ref="AC224:AG224"/>
    <mergeCell ref="AH224:AL224"/>
    <mergeCell ref="AM224:AQ224"/>
    <mergeCell ref="AR230:AW230"/>
    <mergeCell ref="AX230:BC230"/>
    <mergeCell ref="C231:C233"/>
    <mergeCell ref="D231:M231"/>
    <mergeCell ref="N231:W231"/>
    <mergeCell ref="X231:AG231"/>
    <mergeCell ref="AH231:AQ231"/>
    <mergeCell ref="AR231:BC231"/>
    <mergeCell ref="AR233:AW233"/>
    <mergeCell ref="AR228:BC228"/>
    <mergeCell ref="BD228:BD230"/>
    <mergeCell ref="BE228:BE230"/>
    <mergeCell ref="D230:H230"/>
    <mergeCell ref="I230:M230"/>
    <mergeCell ref="N230:R230"/>
    <mergeCell ref="S230:W230"/>
    <mergeCell ref="X230:AB230"/>
    <mergeCell ref="AC230:AG230"/>
    <mergeCell ref="AH230:AL230"/>
    <mergeCell ref="C228:C230"/>
    <mergeCell ref="D228:M228"/>
    <mergeCell ref="N228:W228"/>
    <mergeCell ref="X228:AG228"/>
    <mergeCell ref="AH228:AQ228"/>
    <mergeCell ref="AM230:AQ230"/>
    <mergeCell ref="BD234:BD236"/>
    <mergeCell ref="BE234:BE236"/>
    <mergeCell ref="D236:H236"/>
    <mergeCell ref="I236:M236"/>
    <mergeCell ref="N236:R236"/>
    <mergeCell ref="S236:W236"/>
    <mergeCell ref="X236:AB236"/>
    <mergeCell ref="AC236:AG236"/>
    <mergeCell ref="AH236:AL236"/>
    <mergeCell ref="AM236:AQ236"/>
    <mergeCell ref="AX233:BC233"/>
    <mergeCell ref="C234:C236"/>
    <mergeCell ref="D234:M234"/>
    <mergeCell ref="N234:W234"/>
    <mergeCell ref="X234:AG234"/>
    <mergeCell ref="AH234:AQ234"/>
    <mergeCell ref="AR234:BC234"/>
    <mergeCell ref="AR236:AW236"/>
    <mergeCell ref="AX236:BC236"/>
    <mergeCell ref="BD231:BD233"/>
    <mergeCell ref="BE231:BE233"/>
    <mergeCell ref="D233:H233"/>
    <mergeCell ref="I233:M233"/>
    <mergeCell ref="N233:R233"/>
    <mergeCell ref="S233:W233"/>
    <mergeCell ref="X233:AB233"/>
    <mergeCell ref="AC233:AG233"/>
    <mergeCell ref="AH233:AL233"/>
    <mergeCell ref="AM233:AQ233"/>
    <mergeCell ref="AR239:AW239"/>
    <mergeCell ref="AX239:BC239"/>
    <mergeCell ref="C240:C242"/>
    <mergeCell ref="D240:M240"/>
    <mergeCell ref="N240:W240"/>
    <mergeCell ref="X240:AG240"/>
    <mergeCell ref="AH240:AQ240"/>
    <mergeCell ref="AR240:BC240"/>
    <mergeCell ref="AR242:AW242"/>
    <mergeCell ref="AR237:BC237"/>
    <mergeCell ref="BD237:BD239"/>
    <mergeCell ref="BE237:BE239"/>
    <mergeCell ref="D239:H239"/>
    <mergeCell ref="I239:M239"/>
    <mergeCell ref="N239:R239"/>
    <mergeCell ref="S239:W239"/>
    <mergeCell ref="X239:AB239"/>
    <mergeCell ref="AC239:AG239"/>
    <mergeCell ref="AH239:AL239"/>
    <mergeCell ref="C237:C239"/>
    <mergeCell ref="D237:M237"/>
    <mergeCell ref="N237:W237"/>
    <mergeCell ref="X237:AG237"/>
    <mergeCell ref="AH237:AQ237"/>
    <mergeCell ref="AM239:AQ239"/>
    <mergeCell ref="BD243:BD245"/>
    <mergeCell ref="BE243:BE245"/>
    <mergeCell ref="D245:H245"/>
    <mergeCell ref="I245:M245"/>
    <mergeCell ref="N245:R245"/>
    <mergeCell ref="S245:W245"/>
    <mergeCell ref="X245:AB245"/>
    <mergeCell ref="AC245:AG245"/>
    <mergeCell ref="AH245:AL245"/>
    <mergeCell ref="AM245:AQ245"/>
    <mergeCell ref="AX242:BC242"/>
    <mergeCell ref="C243:C245"/>
    <mergeCell ref="D243:M243"/>
    <mergeCell ref="N243:W243"/>
    <mergeCell ref="X243:AG243"/>
    <mergeCell ref="AH243:AQ243"/>
    <mergeCell ref="AR243:BC243"/>
    <mergeCell ref="AR245:AW245"/>
    <mergeCell ref="AX245:BC245"/>
    <mergeCell ref="BD240:BD242"/>
    <mergeCell ref="BE240:BE242"/>
    <mergeCell ref="D242:H242"/>
    <mergeCell ref="I242:M242"/>
    <mergeCell ref="N242:R242"/>
    <mergeCell ref="S242:W242"/>
    <mergeCell ref="X242:AB242"/>
    <mergeCell ref="AC242:AG242"/>
    <mergeCell ref="AH242:AL242"/>
    <mergeCell ref="AM242:AQ242"/>
    <mergeCell ref="AR248:AW248"/>
    <mergeCell ref="AX248:BC248"/>
    <mergeCell ref="C249:C251"/>
    <mergeCell ref="D249:M249"/>
    <mergeCell ref="N249:W249"/>
    <mergeCell ref="X249:AG249"/>
    <mergeCell ref="AH249:AQ249"/>
    <mergeCell ref="AR249:BC249"/>
    <mergeCell ref="AR251:AW251"/>
    <mergeCell ref="AR246:BC246"/>
    <mergeCell ref="BD246:BD248"/>
    <mergeCell ref="BE246:BE248"/>
    <mergeCell ref="D248:H248"/>
    <mergeCell ref="I248:M248"/>
    <mergeCell ref="N248:R248"/>
    <mergeCell ref="S248:W248"/>
    <mergeCell ref="X248:AB248"/>
    <mergeCell ref="AC248:AG248"/>
    <mergeCell ref="AH248:AL248"/>
    <mergeCell ref="C246:C248"/>
    <mergeCell ref="D246:M246"/>
    <mergeCell ref="N246:W246"/>
    <mergeCell ref="X246:AG246"/>
    <mergeCell ref="AH246:AQ246"/>
    <mergeCell ref="AM248:AQ248"/>
    <mergeCell ref="BD252:BD254"/>
    <mergeCell ref="BE252:BE254"/>
    <mergeCell ref="D254:H254"/>
    <mergeCell ref="I254:M254"/>
    <mergeCell ref="N254:R254"/>
    <mergeCell ref="S254:W254"/>
    <mergeCell ref="X254:AB254"/>
    <mergeCell ref="AC254:AG254"/>
    <mergeCell ref="AH254:AL254"/>
    <mergeCell ref="AM254:AQ254"/>
    <mergeCell ref="AX251:BC251"/>
    <mergeCell ref="C252:C254"/>
    <mergeCell ref="D252:M252"/>
    <mergeCell ref="N252:W252"/>
    <mergeCell ref="X252:AG252"/>
    <mergeCell ref="AH252:AQ252"/>
    <mergeCell ref="AR252:BC252"/>
    <mergeCell ref="AR254:AW254"/>
    <mergeCell ref="AX254:BC254"/>
    <mergeCell ref="BD249:BD251"/>
    <mergeCell ref="BE249:BE251"/>
    <mergeCell ref="D251:H251"/>
    <mergeCell ref="I251:M251"/>
    <mergeCell ref="N251:R251"/>
    <mergeCell ref="S251:W251"/>
    <mergeCell ref="X251:AB251"/>
    <mergeCell ref="AC251:AG251"/>
    <mergeCell ref="AH251:AL251"/>
    <mergeCell ref="AM251:AQ251"/>
    <mergeCell ref="AR257:AW257"/>
    <mergeCell ref="AX257:BC257"/>
    <mergeCell ref="C258:C260"/>
    <mergeCell ref="D258:M258"/>
    <mergeCell ref="N258:W258"/>
    <mergeCell ref="X258:AG258"/>
    <mergeCell ref="AH258:AQ258"/>
    <mergeCell ref="AR258:BC258"/>
    <mergeCell ref="AR260:AW260"/>
    <mergeCell ref="AR255:BC255"/>
    <mergeCell ref="BD255:BD257"/>
    <mergeCell ref="BE255:BE257"/>
    <mergeCell ref="D257:H257"/>
    <mergeCell ref="I257:M257"/>
    <mergeCell ref="N257:R257"/>
    <mergeCell ref="S257:W257"/>
    <mergeCell ref="X257:AB257"/>
    <mergeCell ref="AC257:AG257"/>
    <mergeCell ref="AH257:AL257"/>
    <mergeCell ref="C255:C257"/>
    <mergeCell ref="D255:M255"/>
    <mergeCell ref="N255:W255"/>
    <mergeCell ref="X255:AG255"/>
    <mergeCell ref="AH255:AQ255"/>
    <mergeCell ref="AM257:AQ257"/>
    <mergeCell ref="BD261:BD263"/>
    <mergeCell ref="BE261:BE263"/>
    <mergeCell ref="D263:H263"/>
    <mergeCell ref="I263:M263"/>
    <mergeCell ref="N263:R263"/>
    <mergeCell ref="S263:W263"/>
    <mergeCell ref="X263:AB263"/>
    <mergeCell ref="AC263:AG263"/>
    <mergeCell ref="AH263:AL263"/>
    <mergeCell ref="AM263:AQ263"/>
    <mergeCell ref="AX260:BC260"/>
    <mergeCell ref="C261:C263"/>
    <mergeCell ref="D261:M261"/>
    <mergeCell ref="N261:W261"/>
    <mergeCell ref="X261:AG261"/>
    <mergeCell ref="AH261:AQ261"/>
    <mergeCell ref="AR261:BC261"/>
    <mergeCell ref="AR263:AW263"/>
    <mergeCell ref="AX263:BC263"/>
    <mergeCell ref="BD258:BD260"/>
    <mergeCell ref="BE258:BE260"/>
    <mergeCell ref="D260:H260"/>
    <mergeCell ref="I260:M260"/>
    <mergeCell ref="N260:R260"/>
    <mergeCell ref="S260:W260"/>
    <mergeCell ref="X260:AB260"/>
    <mergeCell ref="AC260:AG260"/>
    <mergeCell ref="AH260:AL260"/>
    <mergeCell ref="AM260:AQ260"/>
    <mergeCell ref="AR266:AW266"/>
    <mergeCell ref="AX266:BC266"/>
    <mergeCell ref="C267:C269"/>
    <mergeCell ref="D267:M267"/>
    <mergeCell ref="N267:W267"/>
    <mergeCell ref="X267:AG267"/>
    <mergeCell ref="AH267:AQ267"/>
    <mergeCell ref="AR267:BC267"/>
    <mergeCell ref="AR269:AW269"/>
    <mergeCell ref="AR264:BC264"/>
    <mergeCell ref="BD264:BD266"/>
    <mergeCell ref="BE264:BE266"/>
    <mergeCell ref="D266:H266"/>
    <mergeCell ref="I266:M266"/>
    <mergeCell ref="N266:R266"/>
    <mergeCell ref="S266:W266"/>
    <mergeCell ref="X266:AB266"/>
    <mergeCell ref="AC266:AG266"/>
    <mergeCell ref="AH266:AL266"/>
    <mergeCell ref="C264:C266"/>
    <mergeCell ref="D264:M264"/>
    <mergeCell ref="N264:W264"/>
    <mergeCell ref="X264:AG264"/>
    <mergeCell ref="AH264:AQ264"/>
    <mergeCell ref="AM266:AQ266"/>
    <mergeCell ref="BD270:BD272"/>
    <mergeCell ref="BE270:BE272"/>
    <mergeCell ref="D272:H272"/>
    <mergeCell ref="I272:M272"/>
    <mergeCell ref="N272:R272"/>
    <mergeCell ref="S272:W272"/>
    <mergeCell ref="X272:AB272"/>
    <mergeCell ref="AC272:AG272"/>
    <mergeCell ref="AH272:AL272"/>
    <mergeCell ref="AM272:AQ272"/>
    <mergeCell ref="AX269:BC269"/>
    <mergeCell ref="C270:C272"/>
    <mergeCell ref="D270:M270"/>
    <mergeCell ref="N270:W270"/>
    <mergeCell ref="X270:AG270"/>
    <mergeCell ref="AH270:AQ270"/>
    <mergeCell ref="AR270:BC270"/>
    <mergeCell ref="AR272:AW272"/>
    <mergeCell ref="AX272:BC272"/>
    <mergeCell ref="BD267:BD269"/>
    <mergeCell ref="BE267:BE269"/>
    <mergeCell ref="D269:H269"/>
    <mergeCell ref="I269:M269"/>
    <mergeCell ref="N269:R269"/>
    <mergeCell ref="S269:W269"/>
    <mergeCell ref="X269:AB269"/>
    <mergeCell ref="AC269:AG269"/>
    <mergeCell ref="AH269:AL269"/>
    <mergeCell ref="AM269:AQ269"/>
    <mergeCell ref="AR275:AW275"/>
    <mergeCell ref="AX275:BC275"/>
    <mergeCell ref="C276:C278"/>
    <mergeCell ref="D276:M276"/>
    <mergeCell ref="N276:W276"/>
    <mergeCell ref="X276:AG276"/>
    <mergeCell ref="AH276:AQ276"/>
    <mergeCell ref="AR276:BC276"/>
    <mergeCell ref="AR278:AW278"/>
    <mergeCell ref="AR273:BC273"/>
    <mergeCell ref="BD273:BD275"/>
    <mergeCell ref="BE273:BE275"/>
    <mergeCell ref="D275:H275"/>
    <mergeCell ref="I275:M275"/>
    <mergeCell ref="N275:R275"/>
    <mergeCell ref="S275:W275"/>
    <mergeCell ref="X275:AB275"/>
    <mergeCell ref="AC275:AG275"/>
    <mergeCell ref="AH275:AL275"/>
    <mergeCell ref="C273:C275"/>
    <mergeCell ref="D273:M273"/>
    <mergeCell ref="N273:W273"/>
    <mergeCell ref="X273:AG273"/>
    <mergeCell ref="AH273:AQ273"/>
    <mergeCell ref="AM275:AQ275"/>
    <mergeCell ref="BD279:BD281"/>
    <mergeCell ref="BE279:BE281"/>
    <mergeCell ref="D281:H281"/>
    <mergeCell ref="I281:M281"/>
    <mergeCell ref="N281:R281"/>
    <mergeCell ref="S281:W281"/>
    <mergeCell ref="X281:AB281"/>
    <mergeCell ref="AC281:AG281"/>
    <mergeCell ref="AH281:AL281"/>
    <mergeCell ref="AM281:AQ281"/>
    <mergeCell ref="AX278:BC278"/>
    <mergeCell ref="C279:C281"/>
    <mergeCell ref="D279:M279"/>
    <mergeCell ref="N279:W279"/>
    <mergeCell ref="X279:AG279"/>
    <mergeCell ref="AH279:AQ279"/>
    <mergeCell ref="AR279:BC279"/>
    <mergeCell ref="AR281:AW281"/>
    <mergeCell ref="AX281:BC281"/>
    <mergeCell ref="BD276:BD278"/>
    <mergeCell ref="BE276:BE278"/>
    <mergeCell ref="D278:H278"/>
    <mergeCell ref="I278:M278"/>
    <mergeCell ref="N278:R278"/>
    <mergeCell ref="S278:W278"/>
    <mergeCell ref="X278:AB278"/>
    <mergeCell ref="AC278:AG278"/>
    <mergeCell ref="AH278:AL278"/>
    <mergeCell ref="AM278:AQ278"/>
    <mergeCell ref="AR284:AW284"/>
    <mergeCell ref="AX284:BC284"/>
    <mergeCell ref="C285:C287"/>
    <mergeCell ref="D285:M285"/>
    <mergeCell ref="N285:W285"/>
    <mergeCell ref="X285:AG285"/>
    <mergeCell ref="AH285:AQ285"/>
    <mergeCell ref="AR285:BC285"/>
    <mergeCell ref="AR287:AW287"/>
    <mergeCell ref="AR282:BC282"/>
    <mergeCell ref="BD282:BD284"/>
    <mergeCell ref="BE282:BE284"/>
    <mergeCell ref="D284:H284"/>
    <mergeCell ref="I284:M284"/>
    <mergeCell ref="N284:R284"/>
    <mergeCell ref="S284:W284"/>
    <mergeCell ref="X284:AB284"/>
    <mergeCell ref="AC284:AG284"/>
    <mergeCell ref="AH284:AL284"/>
    <mergeCell ref="C282:C284"/>
    <mergeCell ref="D282:M282"/>
    <mergeCell ref="N282:W282"/>
    <mergeCell ref="X282:AG282"/>
    <mergeCell ref="AH282:AQ282"/>
    <mergeCell ref="AM284:AQ284"/>
    <mergeCell ref="BD288:BD290"/>
    <mergeCell ref="BE288:BE290"/>
    <mergeCell ref="D290:H290"/>
    <mergeCell ref="I290:M290"/>
    <mergeCell ref="N290:R290"/>
    <mergeCell ref="S290:W290"/>
    <mergeCell ref="X290:AB290"/>
    <mergeCell ref="AC290:AG290"/>
    <mergeCell ref="AH290:AL290"/>
    <mergeCell ref="AM290:AQ290"/>
    <mergeCell ref="AX287:BC287"/>
    <mergeCell ref="C288:C290"/>
    <mergeCell ref="D288:M288"/>
    <mergeCell ref="N288:W288"/>
    <mergeCell ref="X288:AG288"/>
    <mergeCell ref="AH288:AQ288"/>
    <mergeCell ref="AR288:BC288"/>
    <mergeCell ref="AR290:AW290"/>
    <mergeCell ref="AX290:BC290"/>
    <mergeCell ref="BD285:BD287"/>
    <mergeCell ref="BE285:BE287"/>
    <mergeCell ref="D287:H287"/>
    <mergeCell ref="I287:M287"/>
    <mergeCell ref="N287:R287"/>
    <mergeCell ref="S287:W287"/>
    <mergeCell ref="X287:AB287"/>
    <mergeCell ref="AC287:AG287"/>
    <mergeCell ref="AH287:AL287"/>
    <mergeCell ref="AM287:AQ287"/>
    <mergeCell ref="AR293:AW293"/>
    <mergeCell ref="AX293:BC293"/>
    <mergeCell ref="C294:C296"/>
    <mergeCell ref="D294:M294"/>
    <mergeCell ref="N294:W294"/>
    <mergeCell ref="X294:AG294"/>
    <mergeCell ref="AH294:AQ294"/>
    <mergeCell ref="AR294:BC294"/>
    <mergeCell ref="AR296:AW296"/>
    <mergeCell ref="AR291:BC291"/>
    <mergeCell ref="BD291:BD293"/>
    <mergeCell ref="BE291:BE293"/>
    <mergeCell ref="D293:H293"/>
    <mergeCell ref="I293:M293"/>
    <mergeCell ref="N293:R293"/>
    <mergeCell ref="S293:W293"/>
    <mergeCell ref="X293:AB293"/>
    <mergeCell ref="AC293:AG293"/>
    <mergeCell ref="AH293:AL293"/>
    <mergeCell ref="C291:C293"/>
    <mergeCell ref="D291:M291"/>
    <mergeCell ref="N291:W291"/>
    <mergeCell ref="X291:AG291"/>
    <mergeCell ref="AH291:AQ291"/>
    <mergeCell ref="AM293:AQ293"/>
    <mergeCell ref="BD297:BD299"/>
    <mergeCell ref="BE297:BE299"/>
    <mergeCell ref="D299:H299"/>
    <mergeCell ref="I299:M299"/>
    <mergeCell ref="N299:R299"/>
    <mergeCell ref="S299:W299"/>
    <mergeCell ref="X299:AB299"/>
    <mergeCell ref="AC299:AG299"/>
    <mergeCell ref="AH299:AL299"/>
    <mergeCell ref="AM299:AQ299"/>
    <mergeCell ref="AX296:BC296"/>
    <mergeCell ref="C297:C299"/>
    <mergeCell ref="D297:M297"/>
    <mergeCell ref="N297:W297"/>
    <mergeCell ref="X297:AG297"/>
    <mergeCell ref="AH297:AQ297"/>
    <mergeCell ref="AR297:BC297"/>
    <mergeCell ref="AR299:AW299"/>
    <mergeCell ref="AX299:BC299"/>
    <mergeCell ref="BD294:BD296"/>
    <mergeCell ref="BE294:BE296"/>
    <mergeCell ref="D296:H296"/>
    <mergeCell ref="I296:M296"/>
    <mergeCell ref="N296:R296"/>
    <mergeCell ref="S296:W296"/>
    <mergeCell ref="X296:AB296"/>
    <mergeCell ref="AC296:AG296"/>
    <mergeCell ref="AH296:AL296"/>
    <mergeCell ref="AM296:AQ296"/>
    <mergeCell ref="AR302:AW302"/>
    <mergeCell ref="AX302:BC302"/>
    <mergeCell ref="C303:C305"/>
    <mergeCell ref="D303:M303"/>
    <mergeCell ref="N303:W303"/>
    <mergeCell ref="X303:AG303"/>
    <mergeCell ref="AH303:AQ303"/>
    <mergeCell ref="AR303:BC303"/>
    <mergeCell ref="AR305:AW305"/>
    <mergeCell ref="AR300:BC300"/>
    <mergeCell ref="BD300:BD302"/>
    <mergeCell ref="BE300:BE302"/>
    <mergeCell ref="D302:H302"/>
    <mergeCell ref="I302:M302"/>
    <mergeCell ref="N302:R302"/>
    <mergeCell ref="S302:W302"/>
    <mergeCell ref="X302:AB302"/>
    <mergeCell ref="AC302:AG302"/>
    <mergeCell ref="AH302:AL302"/>
    <mergeCell ref="C300:C302"/>
    <mergeCell ref="D300:M300"/>
    <mergeCell ref="N300:W300"/>
    <mergeCell ref="X300:AG300"/>
    <mergeCell ref="AH300:AQ300"/>
    <mergeCell ref="AM302:AQ302"/>
    <mergeCell ref="BD306:BD308"/>
    <mergeCell ref="BE306:BE308"/>
    <mergeCell ref="D308:H308"/>
    <mergeCell ref="I308:M308"/>
    <mergeCell ref="N308:R308"/>
    <mergeCell ref="S308:W308"/>
    <mergeCell ref="X308:AB308"/>
    <mergeCell ref="AC308:AG308"/>
    <mergeCell ref="AH308:AL308"/>
    <mergeCell ref="AM308:AQ308"/>
    <mergeCell ref="AX305:BC305"/>
    <mergeCell ref="C306:C308"/>
    <mergeCell ref="D306:M306"/>
    <mergeCell ref="N306:W306"/>
    <mergeCell ref="X306:AG306"/>
    <mergeCell ref="AH306:AQ306"/>
    <mergeCell ref="AR306:BC306"/>
    <mergeCell ref="AR308:AW308"/>
    <mergeCell ref="AX308:BC308"/>
    <mergeCell ref="BD303:BD305"/>
    <mergeCell ref="BE303:BE305"/>
    <mergeCell ref="D305:H305"/>
    <mergeCell ref="I305:M305"/>
    <mergeCell ref="N305:R305"/>
    <mergeCell ref="S305:W305"/>
    <mergeCell ref="X305:AB305"/>
    <mergeCell ref="AC305:AG305"/>
    <mergeCell ref="AH305:AL305"/>
    <mergeCell ref="AM305:AQ305"/>
    <mergeCell ref="AR311:AW311"/>
    <mergeCell ref="AX311:BC311"/>
    <mergeCell ref="C312:C314"/>
    <mergeCell ref="D312:M312"/>
    <mergeCell ref="N312:W312"/>
    <mergeCell ref="X312:AG312"/>
    <mergeCell ref="AH312:AQ312"/>
    <mergeCell ref="AR312:BC312"/>
    <mergeCell ref="AR314:AW314"/>
    <mergeCell ref="AR309:BC309"/>
    <mergeCell ref="BD309:BD311"/>
    <mergeCell ref="BE309:BE311"/>
    <mergeCell ref="D311:H311"/>
    <mergeCell ref="I311:M311"/>
    <mergeCell ref="N311:R311"/>
    <mergeCell ref="S311:W311"/>
    <mergeCell ref="X311:AB311"/>
    <mergeCell ref="AC311:AG311"/>
    <mergeCell ref="AH311:AL311"/>
    <mergeCell ref="C309:C311"/>
    <mergeCell ref="D309:M309"/>
    <mergeCell ref="N309:W309"/>
    <mergeCell ref="X309:AG309"/>
    <mergeCell ref="AH309:AQ309"/>
    <mergeCell ref="AM311:AQ311"/>
    <mergeCell ref="BD315:BD317"/>
    <mergeCell ref="BE315:BE317"/>
    <mergeCell ref="D317:H317"/>
    <mergeCell ref="I317:M317"/>
    <mergeCell ref="N317:R317"/>
    <mergeCell ref="S317:W317"/>
    <mergeCell ref="X317:AB317"/>
    <mergeCell ref="AC317:AG317"/>
    <mergeCell ref="AH317:AL317"/>
    <mergeCell ref="AM317:AQ317"/>
    <mergeCell ref="AX314:BC314"/>
    <mergeCell ref="C315:C317"/>
    <mergeCell ref="D315:M315"/>
    <mergeCell ref="N315:W315"/>
    <mergeCell ref="X315:AG315"/>
    <mergeCell ref="AH315:AQ315"/>
    <mergeCell ref="AR315:BC315"/>
    <mergeCell ref="AR317:AW317"/>
    <mergeCell ref="AX317:BC317"/>
    <mergeCell ref="BD312:BD314"/>
    <mergeCell ref="BE312:BE314"/>
    <mergeCell ref="D314:H314"/>
    <mergeCell ref="I314:M314"/>
    <mergeCell ref="N314:R314"/>
    <mergeCell ref="S314:W314"/>
    <mergeCell ref="X314:AB314"/>
    <mergeCell ref="AC314:AG314"/>
    <mergeCell ref="AH314:AL314"/>
    <mergeCell ref="AM314:AQ314"/>
    <mergeCell ref="AR320:AW320"/>
    <mergeCell ref="AX320:BC320"/>
    <mergeCell ref="C321:C323"/>
    <mergeCell ref="D321:M321"/>
    <mergeCell ref="N321:W321"/>
    <mergeCell ref="X321:AG321"/>
    <mergeCell ref="AH321:AQ321"/>
    <mergeCell ref="AR321:BC321"/>
    <mergeCell ref="AR323:AW323"/>
    <mergeCell ref="AR318:BC318"/>
    <mergeCell ref="BD318:BD320"/>
    <mergeCell ref="BE318:BE320"/>
    <mergeCell ref="D320:H320"/>
    <mergeCell ref="I320:M320"/>
    <mergeCell ref="N320:R320"/>
    <mergeCell ref="S320:W320"/>
    <mergeCell ref="X320:AB320"/>
    <mergeCell ref="AC320:AG320"/>
    <mergeCell ref="AH320:AL320"/>
    <mergeCell ref="C318:C320"/>
    <mergeCell ref="D318:M318"/>
    <mergeCell ref="N318:W318"/>
    <mergeCell ref="X318:AG318"/>
    <mergeCell ref="AH318:AQ318"/>
    <mergeCell ref="AM320:AQ320"/>
    <mergeCell ref="BD324:BD326"/>
    <mergeCell ref="BE324:BE326"/>
    <mergeCell ref="D326:H326"/>
    <mergeCell ref="I326:M326"/>
    <mergeCell ref="N326:R326"/>
    <mergeCell ref="S326:W326"/>
    <mergeCell ref="X326:AB326"/>
    <mergeCell ref="AC326:AG326"/>
    <mergeCell ref="AH326:AL326"/>
    <mergeCell ref="AM326:AQ326"/>
    <mergeCell ref="AX323:BC323"/>
    <mergeCell ref="C324:C326"/>
    <mergeCell ref="D324:M324"/>
    <mergeCell ref="N324:W324"/>
    <mergeCell ref="X324:AG324"/>
    <mergeCell ref="AH324:AQ324"/>
    <mergeCell ref="AR324:BC324"/>
    <mergeCell ref="AR326:AW326"/>
    <mergeCell ref="AX326:BC326"/>
    <mergeCell ref="BD321:BD323"/>
    <mergeCell ref="BE321:BE323"/>
    <mergeCell ref="D323:H323"/>
    <mergeCell ref="I323:M323"/>
    <mergeCell ref="N323:R323"/>
    <mergeCell ref="S323:W323"/>
    <mergeCell ref="X323:AB323"/>
    <mergeCell ref="AC323:AG323"/>
    <mergeCell ref="AH323:AL323"/>
    <mergeCell ref="AM323:AQ323"/>
    <mergeCell ref="AR329:AW329"/>
    <mergeCell ref="AX329:BC329"/>
    <mergeCell ref="C330:C332"/>
    <mergeCell ref="D330:M330"/>
    <mergeCell ref="N330:W330"/>
    <mergeCell ref="X330:AG330"/>
    <mergeCell ref="AH330:AQ330"/>
    <mergeCell ref="AR330:BC330"/>
    <mergeCell ref="AR332:AW332"/>
    <mergeCell ref="AR327:BC327"/>
    <mergeCell ref="BD327:BD329"/>
    <mergeCell ref="BE327:BE329"/>
    <mergeCell ref="D329:H329"/>
    <mergeCell ref="I329:M329"/>
    <mergeCell ref="N329:R329"/>
    <mergeCell ref="S329:W329"/>
    <mergeCell ref="X329:AB329"/>
    <mergeCell ref="AC329:AG329"/>
    <mergeCell ref="AH329:AL329"/>
    <mergeCell ref="C327:C329"/>
    <mergeCell ref="D327:M327"/>
    <mergeCell ref="N327:W327"/>
    <mergeCell ref="X327:AG327"/>
    <mergeCell ref="AH327:AQ327"/>
    <mergeCell ref="AM329:AQ329"/>
    <mergeCell ref="BD333:BD335"/>
    <mergeCell ref="BE333:BE335"/>
    <mergeCell ref="D335:H335"/>
    <mergeCell ref="I335:M335"/>
    <mergeCell ref="N335:R335"/>
    <mergeCell ref="S335:W335"/>
    <mergeCell ref="X335:AB335"/>
    <mergeCell ref="AC335:AG335"/>
    <mergeCell ref="AH335:AL335"/>
    <mergeCell ref="AM335:AQ335"/>
    <mergeCell ref="AX332:BC332"/>
    <mergeCell ref="C333:C335"/>
    <mergeCell ref="D333:M333"/>
    <mergeCell ref="N333:W333"/>
    <mergeCell ref="X333:AG333"/>
    <mergeCell ref="AH333:AQ333"/>
    <mergeCell ref="AR333:BC333"/>
    <mergeCell ref="AR335:AW335"/>
    <mergeCell ref="AX335:BC335"/>
    <mergeCell ref="BD330:BD332"/>
    <mergeCell ref="BE330:BE332"/>
    <mergeCell ref="D332:H332"/>
    <mergeCell ref="I332:M332"/>
    <mergeCell ref="N332:R332"/>
    <mergeCell ref="S332:W332"/>
    <mergeCell ref="X332:AB332"/>
    <mergeCell ref="AC332:AG332"/>
    <mergeCell ref="AH332:AL332"/>
    <mergeCell ref="AM332:AQ332"/>
    <mergeCell ref="AR338:AW338"/>
    <mergeCell ref="AX338:BC338"/>
    <mergeCell ref="C339:C341"/>
    <mergeCell ref="D339:M339"/>
    <mergeCell ref="N339:W339"/>
    <mergeCell ref="X339:AG339"/>
    <mergeCell ref="AH339:AQ339"/>
    <mergeCell ref="AR339:BC339"/>
    <mergeCell ref="AR341:AW341"/>
    <mergeCell ref="AR336:BC336"/>
    <mergeCell ref="BD336:BD338"/>
    <mergeCell ref="BE336:BE338"/>
    <mergeCell ref="D338:H338"/>
    <mergeCell ref="I338:M338"/>
    <mergeCell ref="N338:R338"/>
    <mergeCell ref="S338:W338"/>
    <mergeCell ref="X338:AB338"/>
    <mergeCell ref="AC338:AG338"/>
    <mergeCell ref="AH338:AL338"/>
    <mergeCell ref="C336:C338"/>
    <mergeCell ref="D336:M336"/>
    <mergeCell ref="N336:W336"/>
    <mergeCell ref="X336:AG336"/>
    <mergeCell ref="AH336:AQ336"/>
    <mergeCell ref="AM338:AQ338"/>
    <mergeCell ref="BD342:BD344"/>
    <mergeCell ref="BE342:BE344"/>
    <mergeCell ref="D344:H344"/>
    <mergeCell ref="I344:M344"/>
    <mergeCell ref="N344:R344"/>
    <mergeCell ref="S344:W344"/>
    <mergeCell ref="X344:AB344"/>
    <mergeCell ref="AC344:AG344"/>
    <mergeCell ref="AH344:AL344"/>
    <mergeCell ref="AM344:AQ344"/>
    <mergeCell ref="AX341:BC341"/>
    <mergeCell ref="C342:C344"/>
    <mergeCell ref="D342:M342"/>
    <mergeCell ref="N342:W342"/>
    <mergeCell ref="X342:AG342"/>
    <mergeCell ref="AH342:AQ342"/>
    <mergeCell ref="AR342:BC342"/>
    <mergeCell ref="AR344:AW344"/>
    <mergeCell ref="AX344:BC344"/>
    <mergeCell ref="BD339:BD341"/>
    <mergeCell ref="BE339:BE341"/>
    <mergeCell ref="D341:H341"/>
    <mergeCell ref="I341:M341"/>
    <mergeCell ref="N341:R341"/>
    <mergeCell ref="S341:W341"/>
    <mergeCell ref="X341:AB341"/>
    <mergeCell ref="AC341:AG341"/>
    <mergeCell ref="AH341:AL341"/>
    <mergeCell ref="AM341:AQ341"/>
    <mergeCell ref="AR347:AW347"/>
    <mergeCell ref="AX347:BC347"/>
    <mergeCell ref="C348:C350"/>
    <mergeCell ref="D348:M348"/>
    <mergeCell ref="N348:W348"/>
    <mergeCell ref="X348:AG348"/>
    <mergeCell ref="AH348:AQ348"/>
    <mergeCell ref="AR348:BC348"/>
    <mergeCell ref="AR350:AW350"/>
    <mergeCell ref="AR345:BC345"/>
    <mergeCell ref="BD345:BD347"/>
    <mergeCell ref="BE345:BE347"/>
    <mergeCell ref="D347:H347"/>
    <mergeCell ref="I347:M347"/>
    <mergeCell ref="N347:R347"/>
    <mergeCell ref="S347:W347"/>
    <mergeCell ref="X347:AB347"/>
    <mergeCell ref="AC347:AG347"/>
    <mergeCell ref="AH347:AL347"/>
    <mergeCell ref="C345:C347"/>
    <mergeCell ref="D345:M345"/>
    <mergeCell ref="N345:W345"/>
    <mergeCell ref="X345:AG345"/>
    <mergeCell ref="AH345:AQ345"/>
    <mergeCell ref="AM347:AQ347"/>
    <mergeCell ref="BD351:BD353"/>
    <mergeCell ref="BE351:BE353"/>
    <mergeCell ref="D353:H353"/>
    <mergeCell ref="I353:M353"/>
    <mergeCell ref="N353:R353"/>
    <mergeCell ref="S353:W353"/>
    <mergeCell ref="X353:AB353"/>
    <mergeCell ref="AC353:AG353"/>
    <mergeCell ref="AH353:AL353"/>
    <mergeCell ref="AM353:AQ353"/>
    <mergeCell ref="AX350:BC350"/>
    <mergeCell ref="C351:C353"/>
    <mergeCell ref="D351:M351"/>
    <mergeCell ref="N351:W351"/>
    <mergeCell ref="X351:AG351"/>
    <mergeCell ref="AH351:AQ351"/>
    <mergeCell ref="AR351:BC351"/>
    <mergeCell ref="AR353:AW353"/>
    <mergeCell ref="AX353:BC353"/>
    <mergeCell ref="BD348:BD350"/>
    <mergeCell ref="BE348:BE350"/>
    <mergeCell ref="D350:H350"/>
    <mergeCell ref="I350:M350"/>
    <mergeCell ref="N350:R350"/>
    <mergeCell ref="S350:W350"/>
    <mergeCell ref="X350:AB350"/>
    <mergeCell ref="AC350:AG350"/>
    <mergeCell ref="AH350:AL350"/>
    <mergeCell ref="AM350:AQ350"/>
    <mergeCell ref="AR356:AW356"/>
    <mergeCell ref="AX356:BC356"/>
    <mergeCell ref="C357:C359"/>
    <mergeCell ref="D357:M357"/>
    <mergeCell ref="N357:W357"/>
    <mergeCell ref="X357:AG357"/>
    <mergeCell ref="AH357:AQ357"/>
    <mergeCell ref="AR357:BC357"/>
    <mergeCell ref="AR359:AW359"/>
    <mergeCell ref="AR354:BC354"/>
    <mergeCell ref="BD354:BD356"/>
    <mergeCell ref="BE354:BE356"/>
    <mergeCell ref="D356:H356"/>
    <mergeCell ref="I356:M356"/>
    <mergeCell ref="N356:R356"/>
    <mergeCell ref="S356:W356"/>
    <mergeCell ref="X356:AB356"/>
    <mergeCell ref="AC356:AG356"/>
    <mergeCell ref="AH356:AL356"/>
    <mergeCell ref="C354:C356"/>
    <mergeCell ref="D354:M354"/>
    <mergeCell ref="N354:W354"/>
    <mergeCell ref="X354:AG354"/>
    <mergeCell ref="AH354:AQ354"/>
    <mergeCell ref="AM356:AQ356"/>
    <mergeCell ref="BD360:BD362"/>
    <mergeCell ref="BE360:BE362"/>
    <mergeCell ref="D362:H362"/>
    <mergeCell ref="I362:M362"/>
    <mergeCell ref="N362:R362"/>
    <mergeCell ref="S362:W362"/>
    <mergeCell ref="X362:AB362"/>
    <mergeCell ref="AC362:AG362"/>
    <mergeCell ref="AH362:AL362"/>
    <mergeCell ref="AM362:AQ362"/>
    <mergeCell ref="AX359:BC359"/>
    <mergeCell ref="C360:C362"/>
    <mergeCell ref="D360:M360"/>
    <mergeCell ref="N360:W360"/>
    <mergeCell ref="X360:AG360"/>
    <mergeCell ref="AH360:AQ360"/>
    <mergeCell ref="AR360:BC360"/>
    <mergeCell ref="AR362:AW362"/>
    <mergeCell ref="AX362:BC362"/>
    <mergeCell ref="BD357:BD359"/>
    <mergeCell ref="BE357:BE359"/>
    <mergeCell ref="D359:H359"/>
    <mergeCell ref="I359:M359"/>
    <mergeCell ref="N359:R359"/>
    <mergeCell ref="S359:W359"/>
    <mergeCell ref="X359:AB359"/>
    <mergeCell ref="AC359:AG359"/>
    <mergeCell ref="AH359:AL359"/>
    <mergeCell ref="AM359:AQ359"/>
    <mergeCell ref="AR365:AW365"/>
    <mergeCell ref="AX365:BC365"/>
    <mergeCell ref="AH1048543:AQ1048543"/>
    <mergeCell ref="AR363:BC363"/>
    <mergeCell ref="BD363:BD365"/>
    <mergeCell ref="BE363:BE365"/>
    <mergeCell ref="D365:H365"/>
    <mergeCell ref="I365:M365"/>
    <mergeCell ref="N365:R365"/>
    <mergeCell ref="S365:W365"/>
    <mergeCell ref="X365:AB365"/>
    <mergeCell ref="AC365:AG365"/>
    <mergeCell ref="AH365:AL365"/>
    <mergeCell ref="C363:C365"/>
    <mergeCell ref="D363:M363"/>
    <mergeCell ref="N363:W363"/>
    <mergeCell ref="X363:AG363"/>
    <mergeCell ref="AH363:AQ363"/>
    <mergeCell ref="AM365:AQ365"/>
  </mergeCells>
  <dataValidations count="3">
    <dataValidation type="list" allowBlank="1" showInputMessage="1" showErrorMessage="1" sqref="C6:C365" xr:uid="{9DE7EF42-04A7-4B59-8FA9-4FD3979F43EB}">
      <formula1>"General, Surgical, BPT"</formula1>
    </dataValidation>
    <dataValidation type="list" allowBlank="1" showInputMessage="1" showErrorMessage="1" sqref="I8:M8 S8:W8 AC8:AG8 AM8:AQ8 AX8:BC8 I11:M11 S11:W11 AC11:AG11 AM11:AQ11 AX11:BC11 I14:M14 S14:W14 AC14:AG14 AM14:AQ14 AX14:BC14 I17:M17 S17:W17 AC17:AG17 AM17:AQ17 AX17:BC17 I20:M20 S20:W20 AC20:AG20 AM20:AQ20 AX20:BC20 I23:M23 S23:W23 AC23:AG23 AM23:AQ23 AX23:BC23 I26:M26 S26:W26 AC26:AG26 AM26:AQ26 AX26:BC26 I29:M29 S29:W29 AC29:AG29 AM29:AQ29 AX29:BC29 I32:M32 S32:W32 AC32:AG32 AM32:AQ32 AX32:BC32 I35:M35 S35:W35 AC35:AG35 AM35:AQ35 S362:W362 I38:M38 S38:W38 AC38:AG38 AM38:AQ38 AC362:AG362 I41:M41 S41:W41 AC41:AG41 AM41:AQ41 AM362:AQ362 I44:M44 S44:W44 AC44:AG44 AM44:AQ44 AX359:BC359 I47:M47 S47:W47 AC47:AG47 AM47:AQ47 I365:M365 I50:M50 S50:W50 AC50:AG50 AM50:AQ50 S365:W365 I53:M53 S53:W53 AC53:AG53 AM53:AQ53 AC365:AG365 I56:M56 S56:W56 AC56:AG56 AM56:AQ56 AM365:AQ365 I59:M59 S59:W59 AC59:AG59 AM59:AQ59 AX362:BC362 I62:M62 S62:W62 AC62:AG62 AM62:AQ62 AX35:BC35 I65:M65 S65:W65 AC65:AG65 AM65:AQ65 AX38:BC38 I68:M68 S68:W68 AC68:AG68 AM68:AQ68 AX41:BC41 I71:M71 S71:W71 AC71:AG71 AM71:AQ71 AX44:BC44 I74:M74 S74:W74 AC74:AG74 AM74:AQ74 AX47:BC47 I77:M77 S77:W77 AC77:AG77 AM77:AQ77 AX50:BC50 I80:M80 S80:W80 AC80:AG80 AM80:AQ80 AX53:BC53 I83:M83 S83:W83 AC83:AG83 AM83:AQ83 AX56:BC56 I86:M86 S86:W86 AC86:AG86 AM86:AQ86 AX59:BC59 I89:M89 S89:W89 AC89:AG89 AM89:AQ89 AX62:BC62 I92:M92 S92:W92 AC92:AG92 AM92:AQ92 AX65:BC65 I95:M95 S95:W95 AC95:AG95 AM95:AQ95 AX68:BC68 I98:M98 S98:W98 AC98:AG98 AM98:AQ98 AX71:BC71 I101:M101 S101:W101 AC101:AG101 AM101:AQ101 AX74:BC74 I104:M104 S104:W104 AC104:AG104 AM104:AQ104 AX77:BC77 I107:M107 S107:W107 AC107:AG107 AM107:AQ107 AX80:BC80 I110:M110 S110:W110 AC110:AG110 AM110:AQ110 AX83:BC83 I113:M113 S113:W113 AC113:AG113 AM113:AQ113 AX86:BC86 I116:M116 S116:W116 AC116:AG116 AM116:AQ116 AX89:BC89 I119:M119 S119:W119 AC119:AG119 AM119:AQ119 AX92:BC92 I122:M122 S122:W122 AC122:AG122 AM122:AQ122 AX95:BC95 I125:M125 S125:W125 AC125:AG125 AM125:AQ125 AX98:BC98 I128:M128 S128:W128 AC128:AG128 AM128:AQ128 AX101:BC101 I131:M131 S131:W131 AC131:AG131 AM131:AQ131 AX104:BC104 I134:M134 S134:W134 AC134:AG134 AM134:AQ134 AX107:BC107 I137:M137 S137:W137 AC137:AG137 AM137:AQ137 AX110:BC110 I140:M140 S140:W140 AC140:AG140 AM140:AQ140 AX113:BC113 I143:M143 S143:W143 AC143:AG143 AM143:AQ143 AX116:BC116 I146:M146 S146:W146 AC146:AG146 AM146:AQ146 AX119:BC119 I149:M149 S149:W149 AC149:AG149 AM149:AQ149 AX122:BC122 I152:M152 S152:W152 AC152:AG152 AM152:AQ152 AX125:BC125 I155:M155 S155:W155 AC155:AG155 AM155:AQ155 AX128:BC128 I158:M158 S158:W158 AC158:AG158 AM158:AQ158 AX131:BC131 I161:M161 S161:W161 AC161:AG161 AM161:AQ161 AX134:BC134 I164:M164 S164:W164 AC164:AG164 AM164:AQ164 AX137:BC137 I167:M167 S167:W167 AC167:AG167 AM167:AQ167 AX140:BC140 I170:M170 S170:W170 AC170:AG170 AM170:AQ170 AX143:BC143 I173:M173 S173:W173 AC173:AG173 AM173:AQ173 AX146:BC146 I176:M176 S176:W176 AC176:AG176 AM176:AQ176 AX149:BC149 I179:M179 S179:W179 AC179:AG179 AM179:AQ179 AX152:BC152 I182:M182 S182:W182 AC182:AG182 AM182:AQ182 AX155:BC155 I185:M185 S185:W185 AC185:AG185 AM185:AQ185 AX158:BC158 I188:M188 S188:W188 AC188:AG188 AM188:AQ188 AX161:BC161 I191:M191 S191:W191 AC191:AG191 AM191:AQ191 AX164:BC164 I194:M194 S194:W194 AC194:AG194 AM194:AQ194 AX167:BC167 I197:M197 S197:W197 AC197:AG197 AM197:AQ197 AX170:BC170 I200:M200 S200:W200 AC200:AG200 AM200:AQ200 AX173:BC173 I203:M203 S203:W203 AC203:AG203 AM203:AQ203 AX176:BC176 I206:M206 S206:W206 AC206:AG206 AM206:AQ206 AX179:BC179 I209:M209 S209:W209 AC209:AG209 AM209:AQ209 AX182:BC182 I212:M212 S212:W212 AC212:AG212 AM212:AQ212 AX185:BC185 I215:M215 S215:W215 AC215:AG215 AM215:AQ215 AX188:BC188 I218:M218 S218:W218 AC218:AG218 AM218:AQ218 AX191:BC191 I221:M221 S221:W221 AC221:AG221 AM221:AQ221 AX194:BC194 I224:M224 S224:W224 AC224:AG224 AM224:AQ224 AX197:BC197 I227:M227 S227:W227 AC227:AG227 AM227:AQ227 AX200:BC200 I230:M230 S230:W230 AC230:AG230 AM230:AQ230 AX203:BC203 I233:M233 S233:W233 AC233:AG233 AM233:AQ233 AX206:BC206 I236:M236 S236:W236 AC236:AG236 AM236:AQ236 AX209:BC209 I239:M239 S239:W239 AC239:AG239 AM239:AQ239 AX212:BC212 I242:M242 S242:W242 AC242:AG242 AM242:AQ242 AX215:BC215 I245:M245 S245:W245 AC245:AG245 AM245:AQ245 AX218:BC218 I248:M248 S248:W248 AC248:AG248 AM248:AQ248 AX221:BC221 I251:M251 S251:W251 AC251:AG251 AM251:AQ251 AX224:BC224 I254:M254 S254:W254 AC254:AG254 AM254:AQ254 AX227:BC227 I257:M257 S257:W257 AC257:AG257 AM257:AQ257 AX230:BC230 I260:M260 S260:W260 AC260:AG260 AM260:AQ260 AX233:BC233 I263:M263 S263:W263 AC263:AG263 AM263:AQ263 AX236:BC236 I266:M266 S266:W266 AC266:AG266 AM266:AQ266 AX239:BC239 I269:M269 S269:W269 AC269:AG269 AM269:AQ269 AX242:BC242 I272:M272 S272:W272 AC272:AG272 AM272:AQ272 AX245:BC245 I275:M275 S275:W275 AC275:AG275 AM275:AQ275 AX248:BC248 I278:M278 S278:W278 AC278:AG278 AM278:AQ278 AX251:BC251 I281:M281 S281:W281 AC281:AG281 AM281:AQ281 AX254:BC254 I284:M284 S284:W284 AC284:AG284 AM284:AQ284 AX257:BC257 I287:M287 S287:W287 AC287:AG287 AM287:AQ287 AX260:BC260 I290:M290 S290:W290 AC290:AG290 AM290:AQ290 AX263:BC263 I293:M293 S293:W293 AC293:AG293 AM293:AQ293 AX266:BC266 I296:M296 S296:W296 AC296:AG296 AM296:AQ296 AX269:BC269 I299:M299 S299:W299 AC299:AG299 AM299:AQ299 AX272:BC272 I302:M302 S302:W302 AC302:AG302 AM302:AQ302 AX275:BC275 I305:M305 S305:W305 AC305:AG305 AM305:AQ305 AX278:BC278 I308:M308 S308:W308 AC308:AG308 AM308:AQ308 AX281:BC281 I311:M311 S311:W311 AC311:AG311 AM311:AQ311 AX284:BC284 I314:M314 S314:W314 AC314:AG314 AM314:AQ314 AX287:BC287 I317:M317 S317:W317 AC317:AG317 AM317:AQ317 AX290:BC290 I320:M320 S320:W320 AC320:AG320 AM320:AQ320 AX293:BC293 I323:M323 S323:W323 AC323:AG323 AM323:AQ323 AX296:BC296 I326:M326 S326:W326 AC326:AG326 AM326:AQ326 AX299:BC299 I329:M329 S329:W329 AC329:AG329 AM329:AQ329 AX302:BC302 I332:M332 S332:W332 AC332:AG332 AM332:AQ332 AX305:BC305 I335:M335 S335:W335 AC335:AG335 AM335:AQ335 AX308:BC308 I338:M338 S338:W338 AC338:AG338 AM338:AQ338 AX311:BC311 I341:M341 S341:W341 AC341:AG341 AM341:AQ341 AX314:BC314 I344:M344 S344:W344 AC344:AG344 AM344:AQ344 AX317:BC317 I347:M347 S347:W347 AC347:AG347 AM347:AQ347 AX320:BC320 I350:M350 S350:W350 AC350:AG350 AM350:AQ350 AX323:BC323 I353:M353 S353:W353 AC353:AG353 AM353:AQ353 AX326:BC326 I356:M356 S356:W356 AC356:AG356 AM356:AQ356 AX329:BC329 I359:M359 S359:W359 AC359:AG359 AM359:AQ359 AX356:BC356 I362:M362 AX332:BC332 AX335:BC335 AX338:BC338 AX341:BC341 AX344:BC344 AX347:BC347 AX350:BC350 AX353:BC353 AX365:BC365" xr:uid="{56F6BCCA-29A3-44F8-970A-18F90FE0C74B}">
      <formula1>"-,A,B,C,D,N/A"</formula1>
    </dataValidation>
    <dataValidation type="list" allowBlank="1" showInputMessage="1" showErrorMessage="1" sqref="X17:AB17 AH17:AL17 AR17:AW17 D8:H8 N8:R8 X8:AB8 AH8:AL8 AR8:AW8 D11:H11 N11:R11 X11:AB11 AH11:AL11 AR11:AW11 D14:H14 N14:R14 X14:AB14 AH14:AL14 AR14:AW14 D17:H17 N17:R17 X29:AB29 AH29:AL29 AR29:AW29 D20:H20 N20:R20 X20:AB20 AH20:AL20 AR20:AW20 D23:H23 N23:R23 X23:AB23 AH23:AL23 AR23:AW23 D26:H26 N26:R26 X26:AB26 AH26:AL26 AR26:AW26 D29:H29 N29:R29 X41:AB41 AH41:AL41 AH359:AL359 D32:H32 N32:R32 X32:AB32 AH32:AL32 AR32:AW32 D35:H35 N35:R35 X35:AB35 AH35:AL35 AR356:AW356 D38:H38 N38:R38 X38:AB38 AH38:AL38 D362:H362 D41:H41 N41:R41 X53:AB53 AH53:AL53 N362:R362 D44:H44 N44:R44 X44:AB44 AH44:AL44 X362:AB362 D47:H47 N47:R47 X47:AB47 AH47:AL47 AH362:AL362 D50:H50 N50:R50 X50:AB50 AH50:AL50 AR359:AW359 D53:H53 N53:R53 X65:AB65 AH65:AL65 AR44:AW44 D56:H56 N56:R56 X56:AB56 AH56:AL56 D365:H365 D59:H59 N59:R59 X59:AB59 AH59:AL59 N365:R365 D62:H62 N62:R62 X62:AB62 AH62:AL62 AR35:AW35 D65:H65 N65:R65 X77:AB77 AH77:AL77 AR38:AW38 D68:H68 N68:R68 X68:AB68 AH68:AL68 AR41:AW41 D71:H71 N71:R71 X71:AB71 AH71:AL71 AR56:AW56 D74:H74 N74:R74 X74:AB74 AH74:AL74 AR47:AW47 D77:H77 N77:R77 X89:AB89 AH89:AL89 AR71:AW71 D80:H80 N80:R80 X80:AB80 AH80:AL80 AR50:AW50 D83:H83 N83:R83 X83:AB83 AH83:AL83 AR53:AW53 D86:H86 N86:R86 X86:AB86 AH86:AL86 AR59:AW59 D89:H89 N89:R89 X101:AB101 AH101:AL101 AR62:AW62 D92:H92 N92:R92 X92:AB92 AH92:AL92 AR65:AW65 D95:H95 N95:R95 X95:AB95 AH95:AL95 AR68:AW68 D98:H98 N98:R98 X98:AB98 AH98:AL98 AR83:AW83 D101:H101 N101:R101 X113:AB113 AH113:AL113 AR74:AW74 D104:H104 N104:R104 X104:AB104 AH104:AL104 AR77:AW77 D107:H107 N107:R107 X107:AB107 AH107:AL107 AR80:AW80 D110:H110 N110:R110 X110:AB110 AH110:AL110 AR86:AW86 D113:H113 N113:R113 X125:AB125 AH125:AL125 AR98:AW98 D116:H116 N116:R116 X116:AB116 AH116:AL116 AR89:AW89 D119:H119 N119:R119 X119:AB119 AH119:AL119 AR92:AW92 D122:H122 N122:R122 X122:AB122 AH122:AL122 AR95:AW95 D125:H125 N125:R125 X137:AB137 AH137:AL137 AR110:AW110 D128:H128 N128:R128 X128:AB128 AH128:AL128 AR101:AW101 D131:H131 N131:R131 X131:AB131 AH131:AL131 AR104:AW104 D134:H134 N134:R134 X134:AB134 AH134:AL134 AR107:AW107 D137:H137 N137:R137 X149:AB149 AH149:AL149 AR125:AW125 D140:H140 N140:R140 X140:AB140 AH140:AL140 AR113:AW113 D143:H143 N143:R143 X143:AB143 AH143:AL143 AR116:AW116 D146:H146 N146:R146 X146:AB146 AH146:AL146 AR119:AW119 D149:H149 N149:R149 X161:AB161 AH161:AL161 AR122:AW122 D152:H152 N152:R152 X152:AB152 AH152:AL152 AR137:AW137 D155:H155 N155:R155 X155:AB155 AH155:AL155 AR128:AW128 D158:H158 N158:R158 X158:AB158 AH158:AL158 AR131:AW131 D161:H161 N161:R161 X173:AB173 AH173:AL173 AR152:AW152 D164:H164 N164:R164 X164:AB164 AH164:AL164 AR134:AW134 D167:H167 N167:R167 X167:AB167 AH167:AL167 AR140:AW140 D170:H170 N170:R170 X170:AB170 AH170:AL170 AR143:AW143 D173:H173 N173:R173 X185:AB185 AH185:AL185 AR146:AW146 D176:H176 N176:R176 X176:AB176 AH176:AL176 AR149:AW149 D179:H179 N179:R179 X179:AB179 AH179:AL179 AR164:AW164 D182:H182 N182:R182 X182:AB182 AH182:AL182 AR155:AW155 D185:H185 N185:R185 X197:AB197 AH197:AL197 AR179:AW179 D188:H188 N188:R188 X188:AB188 AH188:AL188 AR158:AW158 D191:H191 N191:R191 X191:AB191 AH191:AL191 AR161:AW161 D194:H194 N194:R194 X194:AB194 AH194:AL194 AR167:AW167 D197:H197 N197:R197 X209:AB209 AH209:AL209 AR170:AW170 D200:H200 N200:R200 X200:AB200 AH200:AL200 AR173:AW173 D203:H203 N203:R203 X203:AB203 AH203:AL203 AR176:AW176 D206:H206 N206:R206 X206:AB206 AH206:AL206 AR191:AW191 D209:H209 N209:R209 X221:AB221 AH221:AL221 AR182:AW182 D212:H212 N212:R212 X212:AB212 AH212:AL212 AR185:AW185 D215:H215 N215:R215 X215:AB215 AH215:AL215 AR188:AW188 D218:H218 N218:R218 X218:AB218 AH218:AL218 AR194:AW194 D221:H221 N221:R221 X233:AB233 AH233:AL233 AR206:AW206 D224:H224 N224:R224 X224:AB224 AH224:AL224 AR197:AW197 D227:H227 N227:R227 X227:AB227 AH227:AL227 AR200:AW200 D230:H230 N230:R230 X230:AB230 AH230:AL230 AR203:AW203 D233:H233 N233:R233 X245:AB245 AH245:AL245 AR218:AW218 D236:H236 N236:R236 X236:AB236 AH236:AL236 AR209:AW209 D239:H239 N239:R239 X239:AB239 AH239:AL239 AR212:AW212 D242:H242 N242:R242 X242:AB242 AH242:AL242 AR215:AW215 D245:H245 N245:R245 X257:AB257 AH257:AL257 AR233:AW233 D248:H248 N248:R248 X248:AB248 AH248:AL248 AR221:AW221 D251:H251 N251:R251 X251:AB251 AH251:AL251 AR224:AW224 D254:H254 N254:R254 X254:AB254 AH254:AL254 AR227:AW227 D257:H257 N257:R257 X269:AB269 AH269:AL269 AR230:AW230 D260:H260 N260:R260 X260:AB260 AH260:AL260 AR245:AW245 D263:H263 N263:R263 X263:AB263 AH263:AL263 AR236:AW236 D266:H266 N266:R266 X266:AB266 AH266:AL266 AR239:AW239 D269:H269 N269:R269 X281:AB281 AH281:AL281 AR260:AW260 D272:H272 N272:R272 X272:AB272 AH272:AL272 AR242:AW242 D275:H275 N275:R275 X275:AB275 AH275:AL275 AR248:AW248 D278:H278 N278:R278 X278:AB278 AH278:AL278 AR251:AW251 D281:H281 N281:R281 X293:AB293 AH293:AL293 AR254:AW254 D284:H284 N284:R284 X284:AB284 AH284:AL284 AR257:AW257 D287:H287 N287:R287 X287:AB287 AH287:AL287 AR272:AW272 D290:H290 N290:R290 X290:AB290 AH290:AL290 AR263:AW263 D293:H293 N293:R293 X305:AB305 AH305:AL305 AR287:AW287 D296:H296 N296:R296 X296:AB296 AH296:AL296 AR266:AW266 D299:H299 N299:R299 X299:AB299 AH299:AL299 AR269:AW269 D302:H302 N302:R302 X302:AB302 AH302:AL302 AR275:AW275 D305:H305 N305:R305 X317:AB317 AH317:AL317 AR278:AW278 D308:H308 N308:R308 X308:AB308 AH308:AL308 AR281:AW281 D311:H311 N311:R311 X311:AB311 AH311:AL311 AR284:AW284 D314:H314 N314:R314 X314:AB314 AH314:AL314 AR299:AW299 D317:H317 N317:R317 X329:AB329 AH329:AL329 AR290:AW290 D320:H320 N320:R320 X320:AB320 AH320:AL320 AR293:AW293 D323:H323 N323:R323 X323:AB323 AH323:AL323 AR296:AW296 D326:H326 N326:R326 X326:AB326 AH326:AL326 AR302:AW302 D329:H329 N329:R329 X341:AB341 AH341:AL341 AR314:AW314 D332:H332 N332:R332 X332:AB332 AH332:AL332 AR305:AW305 D335:H335 N335:R335 X335:AB335 AH335:AL335 AR308:AW308 D338:H338 N338:R338 X338:AB338 AH338:AL338 AR311:AW311 D341:H341 N341:R341 X353:AB353 AH353:AL353 AR326:AW326 D344:H344 N344:R344 X344:AB344 AH344:AL344 AR317:AW317 D347:H347 N347:R347 X347:AB347 AH347:AL347 AR320:AW320 D350:H350 N350:R350 X350:AB350 AH350:AL350 AR323:AW323 D353:H353 N353:R353 X365:AB365 AH365:AL365 AR362:AW362 D356:H356 N356:R356 X356:AB356 AH356:AL356 AR329:AW329 D359:H359 N359:R359 X359:AB359 AR341:AW341 AR332:AW332 AR335:AW335 AR338:AW338 AR353:AW353 AR344:AW344 AR347:AW347 AR350:AW350 AR365:AW365" xr:uid="{D1871E2D-EC73-4218-BA29-5BBC578B51E7}">
      <formula1>"-,A,B,C,D"</formula1>
    </dataValidation>
  </dataValidations>
  <printOptions horizontalCentered="1"/>
  <pageMargins left="3.937007874015748E-2" right="3.937007874015748E-2" top="0" bottom="0" header="0" footer="0"/>
  <pageSetup paperSize="9" scale="55" fitToHeight="0" orientation="portrait" verticalDpi="597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6614FAC-C663-48C0-B723-15A803BD6B5F}">
          <x14:formula1>
            <xm:f>'Term Classifications'!$A$2:$A$94</xm:f>
          </x14:formula1>
          <xm:sqref>AR6:BC6 AR363:BC363 AR360:BC360 AR357:BC357 AR354:BC354 AR351:BC351 AR348:BC348 AR345:BC345 AR342:BC342 AR339:BC339 AR336:BC336 AR333:BC333 AR330:BC330 AR327:BC327 AR324:BC324 AR321:BC321 AR318:BC318 AR315:BC315 AR312:BC312 AR309:BC309 AR306:BC306 AR303:BC303 AR300:BC300 AR297:BC297 AR294:BC294 AR291:BC291 AR288:BC288 AR285:BC285 AR282:BC282 AR279:BC279 AR276:BC276 AR273:BC273 AR270:BC270 AR267:BC267 AR264:BC264 AR261:BC261 AR258:BC258 AR255:BC255 AR252:BC252 AR249:BC249 AR246:BC246 AR243:BC243 AR240:BC240 AR237:BC237 AR234:BC234 AR231:BC231 AR228:BC228 AR225:BC225 AR222:BC222 AR219:BC219 AR216:BC216 AR213:BC213 AR210:BC210 AR207:BC207 AR204:BC204 AR201:BC201 AR198:BC198 AR195:BC195 AR192:BC192 AR189:BC189 AR186:BC186 AR183:BC183 AR180:BC180 AR177:BC177 AR174:BC174 AR171:BC171 AR168:BC168 AR165:BC165 AR162:BC162 AR159:BC159 AR156:BC156 AR153:BC153 AR150:BC150 AR147:BC147 AR144:BC144 AR141:BC141 AR138:BC138 AR135:BC135 AR132:BC132 AR129:BC129 AR126:BC126 AR123:BC123 AR120:BC120 AR117:BC117 AR114:BC114 AR111:BC111 AR108:BC108 AR105:BC105 AR102:BC102 AR99:BC99 AR96:BC96 AR93:BC93 AR90:BC90 AR87:BC87 AR84:BC84 AR81:BC81 AR78:BC78 AR75:BC75 AR72:BC72 AR69:BC69 AR66:BC66 AR63:BC63 AR60:BC60 AR57:BC57 AR54:BC54 AR51:BC51 AR48:BC48 AR45:BC45 AR42:BC42 AR39:BC39 AR36:BC36 AR33:BC33 AR30:BC30 AR27:BC27 AR24:BC24 AR21:BC21 AR18:BC18 AR15:BC15 AR12:BC12 AR9:BC9</xm:sqref>
        </x14:dataValidation>
        <x14:dataValidation type="list" showInputMessage="1" showErrorMessage="1" xr:uid="{8E90FF25-133A-4380-BAB4-5236AF82AE79}">
          <x14:formula1>
            <xm:f>'Term Classifications'!$A$2:$A$94</xm:f>
          </x14:formula1>
          <xm:sqref>D6:AQ6 D363:AQ363 D360:AQ360 D357:AQ357 D354:AQ354 D351:AQ351 D348:AQ348 D345:AQ345 D342:AQ342 D339:AQ339 D336:AQ336 D333:AQ333 D330:AQ330 D327:AQ327 D324:AQ324 D321:AQ321 D318:AQ318 D315:AQ315 D312:AQ312 D309:AQ309 D306:AQ306 D303:AQ303 D300:AQ300 D297:AQ297 D294:AQ294 D291:AQ291 D288:AQ288 D285:AQ285 D282:AQ282 D279:AQ279 D276:AQ276 D273:AQ273 D270:AQ270 D267:AQ267 D264:AQ264 D261:AQ261 D258:AQ258 D255:AQ255 D252:AQ252 D249:AQ249 D246:AQ246 D243:AQ243 D240:AQ240 D237:AQ237 D234:AQ234 D231:AQ231 D228:AQ228 D225:AQ225 D222:AQ222 D219:AQ219 D216:AQ216 D213:AQ213 D210:AQ210 D207:AQ207 D204:AQ204 D201:AQ201 D198:AQ198 D195:AQ195 D192:AQ192 D189:AQ189 D186:AQ186 D183:AQ183 D180:AQ180 D177:AQ177 D174:AQ174 D171:AQ171 D168:AQ168 D165:AQ165 D162:AQ162 D159:AQ159 D156:AQ156 D153:AQ153 D150:AQ150 D147:AQ147 D144:AQ144 D141:AQ141 D138:AQ138 D135:AQ135 D132:AQ132 D129:AQ129 D126:AQ126 D123:AQ123 D120:AQ120 D117:AQ117 D114:AQ114 D111:AQ111 D108:AQ108 D105:AQ105 D102:AQ102 D99:AQ99 D96:AQ96 D93:AQ93 D90:AQ90 D87:AQ87 D84:AQ84 D81:AQ81 D78:AQ78 D75:AQ75 D72:AQ72 D69:AQ69 D66:AQ66 D63:AQ63 D60:AQ60 D57:AQ57 D54:AQ54 D51:AQ51 D48:AQ48 D45:AQ45 D42:AQ42 D39:AQ39 D36:AQ36 D33:AQ33 D30:AQ30 D27:AQ27 D24:AQ24 D21:AQ21 D18:AQ18 D15:AQ15 D12:AQ12 D9:AQ9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CG1048573"/>
  <sheetViews>
    <sheetView showGridLines="0" showRuler="0" view="pageBreakPreview" topLeftCell="A5" zoomScale="80" zoomScaleNormal="60" zoomScaleSheetLayoutView="80" zoomScalePageLayoutView="80" workbookViewId="0">
      <selection activeCell="O11" sqref="O11:X11"/>
    </sheetView>
  </sheetViews>
  <sheetFormatPr defaultRowHeight="14.3" x14ac:dyDescent="0.25"/>
  <cols>
    <col min="1" max="1" width="3.25" customWidth="1"/>
    <col min="2" max="2" width="14.625" style="3" hidden="1" customWidth="1"/>
    <col min="3" max="3" width="32.25" hidden="1" customWidth="1"/>
    <col min="4" max="4" width="4.75" hidden="1" customWidth="1"/>
    <col min="5" max="61" width="3.25" customWidth="1"/>
    <col min="62" max="62" width="3.25" style="1" customWidth="1"/>
    <col min="63" max="63" width="13.25" customWidth="1"/>
    <col min="64" max="64" width="1.75" style="2" hidden="1" customWidth="1"/>
    <col min="65" max="66" width="15.75" style="2" hidden="1" customWidth="1"/>
    <col min="67" max="67" width="1.75" style="2" hidden="1" customWidth="1"/>
    <col min="68" max="69" width="4.75" style="1" hidden="1" customWidth="1"/>
    <col min="70" max="70" width="3.25" hidden="1" customWidth="1"/>
    <col min="71" max="71" width="54.125" hidden="1" customWidth="1"/>
    <col min="72" max="72" width="14" hidden="1" customWidth="1"/>
    <col min="73" max="73" width="37.75" hidden="1" customWidth="1"/>
    <col min="74" max="74" width="8.125" hidden="1" customWidth="1"/>
    <col min="75" max="75" width="43.875" bestFit="1" customWidth="1"/>
  </cols>
  <sheetData>
    <row r="1" spans="1:74" ht="11.05" hidden="1" customHeight="1" x14ac:dyDescent="0.25">
      <c r="A1" s="6"/>
      <c r="B1" s="134" t="s">
        <v>67</v>
      </c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7"/>
      <c r="BM1" s="7"/>
      <c r="BN1" s="7"/>
      <c r="BO1" s="7"/>
      <c r="BP1" s="6"/>
      <c r="BQ1" s="6"/>
      <c r="BR1" s="6"/>
      <c r="BS1" s="6"/>
      <c r="BT1" s="6"/>
      <c r="BU1" s="6"/>
      <c r="BV1" s="6"/>
    </row>
    <row r="2" spans="1:74" ht="45.7" hidden="1" customHeight="1" x14ac:dyDescent="0.25">
      <c r="A2" s="6"/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6"/>
      <c r="BK2" s="135" t="s">
        <v>68</v>
      </c>
      <c r="BL2" s="135"/>
      <c r="BM2" s="135"/>
      <c r="BN2" s="135"/>
      <c r="BO2" s="7"/>
      <c r="BP2" s="6"/>
      <c r="BQ2" s="6"/>
      <c r="BR2" s="6"/>
      <c r="BS2" s="6"/>
      <c r="BT2" s="6"/>
      <c r="BU2" s="6"/>
      <c r="BV2" s="6"/>
    </row>
    <row r="3" spans="1:74" ht="32.950000000000003" hidden="1" customHeight="1" x14ac:dyDescent="0.25">
      <c r="A3" s="6"/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53"/>
      <c r="AR3" s="53"/>
      <c r="AS3" s="53"/>
      <c r="AT3" s="53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135"/>
      <c r="BL3" s="135"/>
      <c r="BM3" s="135"/>
      <c r="BN3" s="135"/>
      <c r="BO3" s="7"/>
      <c r="BP3" s="6"/>
      <c r="BQ3" s="6"/>
      <c r="BR3" s="6"/>
      <c r="BS3" s="6"/>
      <c r="BT3" s="6"/>
      <c r="BU3" s="6"/>
      <c r="BV3" s="6"/>
    </row>
    <row r="4" spans="1:74" ht="11.05" hidden="1" customHeight="1" thickBot="1" x14ac:dyDescent="0.3">
      <c r="A4" s="6"/>
      <c r="B4" s="53"/>
      <c r="C4" s="54"/>
      <c r="D4" s="54" t="s">
        <v>69</v>
      </c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3"/>
      <c r="AJ4" s="53"/>
      <c r="AK4" s="53"/>
      <c r="AL4" s="53"/>
      <c r="AM4" s="53"/>
      <c r="AN4" s="53"/>
      <c r="AO4" s="53"/>
      <c r="AP4" s="53"/>
      <c r="AQ4" s="53"/>
      <c r="AR4" s="53"/>
      <c r="AS4" s="53"/>
      <c r="AT4" s="53"/>
      <c r="AU4" s="52"/>
      <c r="AV4" s="52"/>
      <c r="AW4" s="52"/>
      <c r="AX4" s="52"/>
      <c r="AY4" s="52"/>
      <c r="AZ4" s="52"/>
      <c r="BA4" s="52"/>
      <c r="BB4" s="52"/>
      <c r="BC4" s="52"/>
      <c r="BD4" s="52"/>
      <c r="BE4" s="52"/>
      <c r="BF4" s="52"/>
      <c r="BG4" s="52"/>
      <c r="BH4" s="52"/>
      <c r="BI4" s="52"/>
      <c r="BJ4" s="6"/>
      <c r="BK4" s="6"/>
      <c r="BL4" s="7"/>
      <c r="BM4" s="7"/>
      <c r="BN4" s="7"/>
      <c r="BO4" s="7"/>
      <c r="BP4" s="6"/>
      <c r="BQ4" s="6"/>
      <c r="BR4" s="6"/>
      <c r="BS4" s="6"/>
      <c r="BT4" s="6"/>
      <c r="BU4" s="6"/>
      <c r="BV4" s="6"/>
    </row>
    <row r="5" spans="1:74" ht="40.6" customHeight="1" x14ac:dyDescent="0.25">
      <c r="A5" s="6"/>
      <c r="B5" s="136" t="s">
        <v>70</v>
      </c>
      <c r="C5" s="138" t="s">
        <v>71</v>
      </c>
      <c r="D5" s="51"/>
      <c r="E5" s="136" t="s">
        <v>72</v>
      </c>
      <c r="F5" s="140"/>
      <c r="G5" s="140"/>
      <c r="H5" s="140"/>
      <c r="I5" s="140"/>
      <c r="J5" s="140"/>
      <c r="K5" s="140"/>
      <c r="L5" s="140"/>
      <c r="M5" s="140"/>
      <c r="N5" s="140"/>
      <c r="O5" s="140" t="s">
        <v>61</v>
      </c>
      <c r="P5" s="140"/>
      <c r="Q5" s="140"/>
      <c r="R5" s="140"/>
      <c r="S5" s="140"/>
      <c r="T5" s="140"/>
      <c r="U5" s="140"/>
      <c r="V5" s="140"/>
      <c r="W5" s="140"/>
      <c r="X5" s="140"/>
      <c r="Y5" s="140" t="s">
        <v>62</v>
      </c>
      <c r="Z5" s="140"/>
      <c r="AA5" s="140"/>
      <c r="AB5" s="140"/>
      <c r="AC5" s="140"/>
      <c r="AD5" s="140"/>
      <c r="AE5" s="140"/>
      <c r="AF5" s="140"/>
      <c r="AG5" s="140"/>
      <c r="AH5" s="140"/>
      <c r="AI5" s="140" t="s">
        <v>63</v>
      </c>
      <c r="AJ5" s="140"/>
      <c r="AK5" s="140"/>
      <c r="AL5" s="140"/>
      <c r="AM5" s="140"/>
      <c r="AN5" s="140"/>
      <c r="AO5" s="140"/>
      <c r="AP5" s="140"/>
      <c r="AQ5" s="140"/>
      <c r="AR5" s="140"/>
      <c r="AS5" s="140" t="s">
        <v>64</v>
      </c>
      <c r="AT5" s="140"/>
      <c r="AU5" s="140"/>
      <c r="AV5" s="140"/>
      <c r="AW5" s="140"/>
      <c r="AX5" s="140"/>
      <c r="AY5" s="140"/>
      <c r="AZ5" s="140"/>
      <c r="BA5" s="140"/>
      <c r="BB5" s="140"/>
      <c r="BC5" s="140"/>
      <c r="BD5" s="141"/>
      <c r="BE5" s="56"/>
      <c r="BF5" s="56"/>
      <c r="BG5" s="56"/>
      <c r="BH5" s="56"/>
      <c r="BI5" s="56"/>
      <c r="BJ5" s="6"/>
      <c r="BK5" s="142" t="s">
        <v>59</v>
      </c>
      <c r="BL5" s="7"/>
      <c r="BM5" s="144" t="s">
        <v>73</v>
      </c>
      <c r="BN5" s="145"/>
      <c r="BO5" s="7"/>
      <c r="BP5" s="6"/>
      <c r="BQ5" s="6"/>
      <c r="BR5" s="6"/>
      <c r="BS5" s="142" t="s">
        <v>74</v>
      </c>
      <c r="BT5" s="147" t="s">
        <v>75</v>
      </c>
      <c r="BU5" s="142" t="s">
        <v>76</v>
      </c>
      <c r="BV5" s="6"/>
    </row>
    <row r="6" spans="1:74" ht="23.95" customHeight="1" thickBot="1" x14ac:dyDescent="0.3">
      <c r="A6" s="6"/>
      <c r="B6" s="137"/>
      <c r="C6" s="139"/>
      <c r="D6" s="51"/>
      <c r="E6" s="150"/>
      <c r="F6" s="151"/>
      <c r="G6" s="151"/>
      <c r="H6" s="151"/>
      <c r="I6" s="151"/>
      <c r="J6" s="151"/>
      <c r="K6" s="151"/>
      <c r="L6" s="151"/>
      <c r="M6" s="151"/>
      <c r="N6" s="151"/>
      <c r="O6" s="151"/>
      <c r="P6" s="151"/>
      <c r="Q6" s="151"/>
      <c r="R6" s="151"/>
      <c r="S6" s="151"/>
      <c r="T6" s="151"/>
      <c r="U6" s="151"/>
      <c r="V6" s="151"/>
      <c r="W6" s="151"/>
      <c r="X6" s="151"/>
      <c r="Y6" s="152"/>
      <c r="Z6" s="152"/>
      <c r="AA6" s="152"/>
      <c r="AB6" s="152"/>
      <c r="AC6" s="152"/>
      <c r="AD6" s="152"/>
      <c r="AE6" s="152"/>
      <c r="AF6" s="152"/>
      <c r="AG6" s="152"/>
      <c r="AH6" s="152"/>
      <c r="AI6" s="152"/>
      <c r="AJ6" s="152"/>
      <c r="AK6" s="152"/>
      <c r="AL6" s="152"/>
      <c r="AM6" s="152"/>
      <c r="AN6" s="152"/>
      <c r="AO6" s="152"/>
      <c r="AP6" s="152"/>
      <c r="AQ6" s="152"/>
      <c r="AR6" s="152"/>
      <c r="AS6" s="153"/>
      <c r="AT6" s="153"/>
      <c r="AU6" s="153"/>
      <c r="AV6" s="153"/>
      <c r="AW6" s="153"/>
      <c r="AX6" s="153"/>
      <c r="AY6" s="153"/>
      <c r="AZ6" s="153"/>
      <c r="BA6" s="153"/>
      <c r="BB6" s="153"/>
      <c r="BC6" s="153"/>
      <c r="BD6" s="154"/>
      <c r="BE6" s="57">
        <v>1</v>
      </c>
      <c r="BF6" s="57">
        <v>2</v>
      </c>
      <c r="BG6" s="57">
        <v>3</v>
      </c>
      <c r="BH6" s="57">
        <v>4</v>
      </c>
      <c r="BI6" s="57">
        <v>5</v>
      </c>
      <c r="BJ6" s="6"/>
      <c r="BK6" s="143"/>
      <c r="BL6" s="7"/>
      <c r="BM6" s="50" t="s">
        <v>77</v>
      </c>
      <c r="BN6" s="49" t="s">
        <v>78</v>
      </c>
      <c r="BO6" s="7"/>
      <c r="BP6" s="6"/>
      <c r="BQ6" s="6"/>
      <c r="BR6" s="6"/>
      <c r="BS6" s="146"/>
      <c r="BT6" s="148"/>
      <c r="BU6" s="149"/>
      <c r="BV6" s="6"/>
    </row>
    <row r="7" spans="1:74" ht="20.25" customHeight="1" x14ac:dyDescent="0.25">
      <c r="A7" s="6"/>
      <c r="B7" s="36">
        <v>62997</v>
      </c>
      <c r="C7" s="35" t="s">
        <v>79</v>
      </c>
      <c r="D7" s="17"/>
      <c r="E7" s="155" t="s">
        <v>80</v>
      </c>
      <c r="F7" s="156"/>
      <c r="G7" s="156"/>
      <c r="H7" s="156"/>
      <c r="I7" s="156"/>
      <c r="J7" s="156"/>
      <c r="K7" s="156"/>
      <c r="L7" s="156"/>
      <c r="M7" s="156"/>
      <c r="N7" s="156"/>
      <c r="O7" s="157" t="s">
        <v>81</v>
      </c>
      <c r="P7" s="157"/>
      <c r="Q7" s="157"/>
      <c r="R7" s="157"/>
      <c r="S7" s="157"/>
      <c r="T7" s="157"/>
      <c r="U7" s="157"/>
      <c r="V7" s="157"/>
      <c r="W7" s="157"/>
      <c r="X7" s="157"/>
      <c r="Y7" s="158" t="s">
        <v>82</v>
      </c>
      <c r="Z7" s="158"/>
      <c r="AA7" s="158"/>
      <c r="AB7" s="158"/>
      <c r="AC7" s="158"/>
      <c r="AD7" s="158"/>
      <c r="AE7" s="158"/>
      <c r="AF7" s="158"/>
      <c r="AG7" s="158"/>
      <c r="AH7" s="158"/>
      <c r="AI7" s="159" t="s">
        <v>83</v>
      </c>
      <c r="AJ7" s="159"/>
      <c r="AK7" s="159"/>
      <c r="AL7" s="159"/>
      <c r="AM7" s="159"/>
      <c r="AN7" s="159"/>
      <c r="AO7" s="159"/>
      <c r="AP7" s="159"/>
      <c r="AQ7" s="159"/>
      <c r="AR7" s="159"/>
      <c r="AS7" s="160" t="s">
        <v>84</v>
      </c>
      <c r="AT7" s="160"/>
      <c r="AU7" s="160"/>
      <c r="AV7" s="160"/>
      <c r="AW7" s="160"/>
      <c r="AX7" s="160"/>
      <c r="AY7" s="160"/>
      <c r="AZ7" s="160"/>
      <c r="BA7" s="160"/>
      <c r="BB7" s="160"/>
      <c r="BC7" s="160"/>
      <c r="BD7" s="161"/>
      <c r="BE7" s="60" t="s">
        <v>1</v>
      </c>
      <c r="BF7" s="61" t="s">
        <v>2</v>
      </c>
      <c r="BG7" s="60" t="s">
        <v>85</v>
      </c>
      <c r="BH7" s="60" t="s">
        <v>3</v>
      </c>
      <c r="BI7" s="60" t="s">
        <v>2</v>
      </c>
      <c r="BJ7" s="6"/>
      <c r="BK7" s="34">
        <v>1</v>
      </c>
      <c r="BL7" s="7"/>
      <c r="BM7" s="33">
        <v>44956</v>
      </c>
      <c r="BN7" s="32">
        <v>44969</v>
      </c>
      <c r="BO7" s="7"/>
      <c r="BP7" s="45">
        <v>3</v>
      </c>
      <c r="BQ7" s="45">
        <v>4</v>
      </c>
      <c r="BR7" s="6"/>
      <c r="BS7" s="48" t="s">
        <v>86</v>
      </c>
      <c r="BT7" s="47" t="s">
        <v>87</v>
      </c>
      <c r="BU7" s="46" t="s">
        <v>88</v>
      </c>
      <c r="BV7" s="6"/>
    </row>
    <row r="8" spans="1:74" ht="20.25" customHeight="1" x14ac:dyDescent="0.25">
      <c r="A8" s="6"/>
      <c r="B8" s="36">
        <v>62982</v>
      </c>
      <c r="C8" s="39" t="s">
        <v>89</v>
      </c>
      <c r="D8" s="41" t="s">
        <v>90</v>
      </c>
      <c r="E8" s="155" t="s">
        <v>80</v>
      </c>
      <c r="F8" s="156"/>
      <c r="G8" s="156"/>
      <c r="H8" s="156"/>
      <c r="I8" s="156"/>
      <c r="J8" s="156"/>
      <c r="K8" s="156"/>
      <c r="L8" s="156"/>
      <c r="M8" s="156"/>
      <c r="N8" s="156"/>
      <c r="O8" s="158" t="s">
        <v>91</v>
      </c>
      <c r="P8" s="158"/>
      <c r="Q8" s="158"/>
      <c r="R8" s="158"/>
      <c r="S8" s="158"/>
      <c r="T8" s="158"/>
      <c r="U8" s="158"/>
      <c r="V8" s="158"/>
      <c r="W8" s="158"/>
      <c r="X8" s="158"/>
      <c r="Y8" s="159" t="s">
        <v>83</v>
      </c>
      <c r="Z8" s="159"/>
      <c r="AA8" s="159"/>
      <c r="AB8" s="159"/>
      <c r="AC8" s="159"/>
      <c r="AD8" s="159"/>
      <c r="AE8" s="159"/>
      <c r="AF8" s="159"/>
      <c r="AG8" s="159"/>
      <c r="AH8" s="159"/>
      <c r="AI8" s="162" t="s">
        <v>92</v>
      </c>
      <c r="AJ8" s="162"/>
      <c r="AK8" s="162"/>
      <c r="AL8" s="162"/>
      <c r="AM8" s="162"/>
      <c r="AN8" s="162"/>
      <c r="AO8" s="162"/>
      <c r="AP8" s="162"/>
      <c r="AQ8" s="162"/>
      <c r="AR8" s="162"/>
      <c r="AS8" s="159" t="s">
        <v>93</v>
      </c>
      <c r="AT8" s="159"/>
      <c r="AU8" s="159"/>
      <c r="AV8" s="159"/>
      <c r="AW8" s="159"/>
      <c r="AX8" s="159"/>
      <c r="AY8" s="159"/>
      <c r="AZ8" s="159"/>
      <c r="BA8" s="159"/>
      <c r="BB8" s="159"/>
      <c r="BC8" s="159"/>
      <c r="BD8" s="163"/>
      <c r="BE8" s="60" t="s">
        <v>1</v>
      </c>
      <c r="BF8" s="60" t="s">
        <v>85</v>
      </c>
      <c r="BG8" s="61" t="s">
        <v>2</v>
      </c>
      <c r="BH8" s="60" t="s">
        <v>3</v>
      </c>
      <c r="BI8" s="60" t="s">
        <v>3</v>
      </c>
      <c r="BJ8" s="6"/>
      <c r="BK8" s="34">
        <v>2</v>
      </c>
      <c r="BL8" s="7"/>
      <c r="BM8" s="33">
        <v>45152</v>
      </c>
      <c r="BN8" s="32">
        <v>45165</v>
      </c>
      <c r="BO8" s="7"/>
      <c r="BP8" s="45">
        <v>5</v>
      </c>
      <c r="BQ8" s="45">
        <v>6</v>
      </c>
      <c r="BR8" s="6"/>
      <c r="BS8" s="29" t="s">
        <v>94</v>
      </c>
      <c r="BT8" s="30" t="s">
        <v>95</v>
      </c>
      <c r="BU8" s="29" t="s">
        <v>96</v>
      </c>
      <c r="BV8" s="6"/>
    </row>
    <row r="9" spans="1:74" ht="20.25" customHeight="1" x14ac:dyDescent="0.25">
      <c r="A9" s="6"/>
      <c r="B9" s="36">
        <v>63003</v>
      </c>
      <c r="C9" s="35" t="s">
        <v>97</v>
      </c>
      <c r="D9" s="17"/>
      <c r="E9" s="155" t="s">
        <v>98</v>
      </c>
      <c r="F9" s="156"/>
      <c r="G9" s="156"/>
      <c r="H9" s="156"/>
      <c r="I9" s="156"/>
      <c r="J9" s="156"/>
      <c r="K9" s="156"/>
      <c r="L9" s="156"/>
      <c r="M9" s="156"/>
      <c r="N9" s="156"/>
      <c r="O9" s="158" t="s">
        <v>82</v>
      </c>
      <c r="P9" s="158"/>
      <c r="Q9" s="158"/>
      <c r="R9" s="158"/>
      <c r="S9" s="158"/>
      <c r="T9" s="158"/>
      <c r="U9" s="158"/>
      <c r="V9" s="158"/>
      <c r="W9" s="158"/>
      <c r="X9" s="158"/>
      <c r="Y9" s="164" t="s">
        <v>99</v>
      </c>
      <c r="Z9" s="164"/>
      <c r="AA9" s="164"/>
      <c r="AB9" s="164"/>
      <c r="AC9" s="164"/>
      <c r="AD9" s="164"/>
      <c r="AE9" s="164"/>
      <c r="AF9" s="164"/>
      <c r="AG9" s="164"/>
      <c r="AH9" s="164"/>
      <c r="AI9" s="159" t="s">
        <v>83</v>
      </c>
      <c r="AJ9" s="159"/>
      <c r="AK9" s="159"/>
      <c r="AL9" s="159"/>
      <c r="AM9" s="159"/>
      <c r="AN9" s="159"/>
      <c r="AO9" s="159"/>
      <c r="AP9" s="159"/>
      <c r="AQ9" s="159"/>
      <c r="AR9" s="159"/>
      <c r="AS9" s="157" t="s">
        <v>100</v>
      </c>
      <c r="AT9" s="157"/>
      <c r="AU9" s="157"/>
      <c r="AV9" s="157"/>
      <c r="AW9" s="157"/>
      <c r="AX9" s="157"/>
      <c r="AY9" s="157"/>
      <c r="AZ9" s="157"/>
      <c r="BA9" s="157"/>
      <c r="BB9" s="157"/>
      <c r="BC9" s="157"/>
      <c r="BD9" s="165"/>
      <c r="BE9" s="60" t="s">
        <v>1</v>
      </c>
      <c r="BF9" s="60" t="s">
        <v>85</v>
      </c>
      <c r="BG9" s="60" t="s">
        <v>3</v>
      </c>
      <c r="BH9" s="61" t="s">
        <v>2</v>
      </c>
      <c r="BI9" s="60" t="s">
        <v>1</v>
      </c>
      <c r="BJ9" s="6"/>
      <c r="BK9" s="34">
        <v>3</v>
      </c>
      <c r="BL9" s="7"/>
      <c r="BM9" s="33">
        <v>44956</v>
      </c>
      <c r="BN9" s="32">
        <v>44969</v>
      </c>
      <c r="BO9" s="7"/>
      <c r="BP9" s="45">
        <v>3</v>
      </c>
      <c r="BQ9" s="45">
        <v>4</v>
      </c>
      <c r="BR9" s="6"/>
      <c r="BS9" s="29" t="s">
        <v>101</v>
      </c>
      <c r="BT9" s="30" t="s">
        <v>102</v>
      </c>
      <c r="BU9" s="29" t="s">
        <v>103</v>
      </c>
      <c r="BV9" s="6"/>
    </row>
    <row r="10" spans="1:74" ht="20.25" customHeight="1" x14ac:dyDescent="0.25">
      <c r="A10" s="6"/>
      <c r="B10" s="36">
        <v>62996</v>
      </c>
      <c r="C10" s="39" t="s">
        <v>104</v>
      </c>
      <c r="D10" s="17"/>
      <c r="E10" s="155" t="s">
        <v>105</v>
      </c>
      <c r="F10" s="156"/>
      <c r="G10" s="156"/>
      <c r="H10" s="156"/>
      <c r="I10" s="156"/>
      <c r="J10" s="156"/>
      <c r="K10" s="156"/>
      <c r="L10" s="156"/>
      <c r="M10" s="156"/>
      <c r="N10" s="156"/>
      <c r="O10" s="157" t="s">
        <v>106</v>
      </c>
      <c r="P10" s="157"/>
      <c r="Q10" s="157"/>
      <c r="R10" s="157"/>
      <c r="S10" s="157"/>
      <c r="T10" s="157"/>
      <c r="U10" s="157"/>
      <c r="V10" s="157"/>
      <c r="W10" s="157"/>
      <c r="X10" s="157"/>
      <c r="Y10" s="164" t="s">
        <v>99</v>
      </c>
      <c r="Z10" s="164"/>
      <c r="AA10" s="164"/>
      <c r="AB10" s="164"/>
      <c r="AC10" s="164"/>
      <c r="AD10" s="164"/>
      <c r="AE10" s="164"/>
      <c r="AF10" s="164"/>
      <c r="AG10" s="164"/>
      <c r="AH10" s="164"/>
      <c r="AI10" s="158" t="s">
        <v>107</v>
      </c>
      <c r="AJ10" s="158" t="s">
        <v>93</v>
      </c>
      <c r="AK10" s="158" t="s">
        <v>93</v>
      </c>
      <c r="AL10" s="158" t="s">
        <v>93</v>
      </c>
      <c r="AM10" s="158" t="s">
        <v>93</v>
      </c>
      <c r="AN10" s="158" t="s">
        <v>93</v>
      </c>
      <c r="AO10" s="158" t="s">
        <v>93</v>
      </c>
      <c r="AP10" s="158" t="s">
        <v>93</v>
      </c>
      <c r="AQ10" s="158" t="s">
        <v>93</v>
      </c>
      <c r="AR10" s="158" t="s">
        <v>93</v>
      </c>
      <c r="AS10" s="159" t="s">
        <v>93</v>
      </c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63"/>
      <c r="BE10" s="60" t="s">
        <v>1</v>
      </c>
      <c r="BF10" s="60" t="s">
        <v>1</v>
      </c>
      <c r="BG10" s="60" t="s">
        <v>3</v>
      </c>
      <c r="BH10" s="60" t="s">
        <v>85</v>
      </c>
      <c r="BI10" s="61" t="s">
        <v>2</v>
      </c>
      <c r="BJ10" s="6"/>
      <c r="BK10" s="34">
        <v>4</v>
      </c>
      <c r="BL10" s="7"/>
      <c r="BM10" s="33">
        <v>44998</v>
      </c>
      <c r="BN10" s="32">
        <v>45011</v>
      </c>
      <c r="BO10" s="7"/>
      <c r="BP10" s="45">
        <v>9</v>
      </c>
      <c r="BQ10" s="45">
        <v>10</v>
      </c>
      <c r="BR10" s="6"/>
      <c r="BS10" s="29" t="s">
        <v>108</v>
      </c>
      <c r="BT10" s="30" t="s">
        <v>109</v>
      </c>
      <c r="BU10" s="29" t="s">
        <v>110</v>
      </c>
      <c r="BV10" s="6"/>
    </row>
    <row r="11" spans="1:74" ht="20.25" customHeight="1" x14ac:dyDescent="0.25">
      <c r="A11" s="6"/>
      <c r="B11" s="36">
        <v>61395</v>
      </c>
      <c r="C11" s="39" t="s">
        <v>111</v>
      </c>
      <c r="D11" s="17"/>
      <c r="E11" s="155" t="s">
        <v>105</v>
      </c>
      <c r="F11" s="156"/>
      <c r="G11" s="156"/>
      <c r="H11" s="156"/>
      <c r="I11" s="156"/>
      <c r="J11" s="156"/>
      <c r="K11" s="156"/>
      <c r="L11" s="156"/>
      <c r="M11" s="156"/>
      <c r="N11" s="156"/>
      <c r="O11" s="157" t="s">
        <v>106</v>
      </c>
      <c r="P11" s="157"/>
      <c r="Q11" s="157"/>
      <c r="R11" s="157"/>
      <c r="S11" s="157"/>
      <c r="T11" s="157"/>
      <c r="U11" s="157"/>
      <c r="V11" s="157"/>
      <c r="W11" s="157"/>
      <c r="X11" s="157"/>
      <c r="Y11" s="166" t="s">
        <v>112</v>
      </c>
      <c r="Z11" s="166"/>
      <c r="AA11" s="166"/>
      <c r="AB11" s="166"/>
      <c r="AC11" s="166"/>
      <c r="AD11" s="166"/>
      <c r="AE11" s="166"/>
      <c r="AF11" s="166"/>
      <c r="AG11" s="166"/>
      <c r="AH11" s="166"/>
      <c r="AI11" s="159" t="s">
        <v>83</v>
      </c>
      <c r="AJ11" s="159"/>
      <c r="AK11" s="159"/>
      <c r="AL11" s="159"/>
      <c r="AM11" s="159"/>
      <c r="AN11" s="159"/>
      <c r="AO11" s="159"/>
      <c r="AP11" s="159"/>
      <c r="AQ11" s="159"/>
      <c r="AR11" s="159"/>
      <c r="AS11" s="158" t="s">
        <v>91</v>
      </c>
      <c r="AT11" s="158"/>
      <c r="AU11" s="158"/>
      <c r="AV11" s="158"/>
      <c r="AW11" s="158"/>
      <c r="AX11" s="158"/>
      <c r="AY11" s="158"/>
      <c r="AZ11" s="158"/>
      <c r="BA11" s="158"/>
      <c r="BB11" s="158"/>
      <c r="BC11" s="158"/>
      <c r="BD11" s="167"/>
      <c r="BE11" s="60" t="s">
        <v>1</v>
      </c>
      <c r="BF11" s="60" t="s">
        <v>1</v>
      </c>
      <c r="BG11" s="61" t="s">
        <v>3</v>
      </c>
      <c r="BH11" s="61" t="s">
        <v>2</v>
      </c>
      <c r="BI11" s="60" t="s">
        <v>85</v>
      </c>
      <c r="BJ11" s="6"/>
      <c r="BK11" s="62">
        <v>5</v>
      </c>
      <c r="BL11" s="7"/>
      <c r="BM11" s="33">
        <v>44956</v>
      </c>
      <c r="BN11" s="32">
        <v>44969</v>
      </c>
      <c r="BO11" s="7"/>
      <c r="BP11" s="45">
        <v>3</v>
      </c>
      <c r="BQ11" s="45">
        <v>4</v>
      </c>
      <c r="BR11" s="6"/>
      <c r="BS11" s="29" t="s">
        <v>113</v>
      </c>
      <c r="BT11" s="30" t="s">
        <v>114</v>
      </c>
      <c r="BU11" s="29" t="s">
        <v>115</v>
      </c>
      <c r="BV11" s="6"/>
    </row>
    <row r="12" spans="1:74" ht="20.25" customHeight="1" x14ac:dyDescent="0.25">
      <c r="A12" s="6"/>
      <c r="B12" s="36">
        <v>63024</v>
      </c>
      <c r="C12" s="35" t="s">
        <v>116</v>
      </c>
      <c r="D12" s="17"/>
      <c r="E12" s="155" t="s">
        <v>80</v>
      </c>
      <c r="F12" s="156"/>
      <c r="G12" s="156"/>
      <c r="H12" s="156"/>
      <c r="I12" s="156"/>
      <c r="J12" s="156"/>
      <c r="K12" s="156"/>
      <c r="L12" s="156"/>
      <c r="M12" s="156"/>
      <c r="N12" s="156"/>
      <c r="O12" s="159" t="s">
        <v>93</v>
      </c>
      <c r="P12" s="159"/>
      <c r="Q12" s="159"/>
      <c r="R12" s="159"/>
      <c r="S12" s="159"/>
      <c r="T12" s="159"/>
      <c r="U12" s="159"/>
      <c r="V12" s="159"/>
      <c r="W12" s="159"/>
      <c r="X12" s="159"/>
      <c r="Y12" s="162" t="s">
        <v>117</v>
      </c>
      <c r="Z12" s="162"/>
      <c r="AA12" s="162"/>
      <c r="AB12" s="162"/>
      <c r="AC12" s="162"/>
      <c r="AD12" s="162"/>
      <c r="AE12" s="162"/>
      <c r="AF12" s="162"/>
      <c r="AG12" s="162"/>
      <c r="AH12" s="162"/>
      <c r="AI12" s="159" t="s">
        <v>118</v>
      </c>
      <c r="AJ12" s="159"/>
      <c r="AK12" s="159"/>
      <c r="AL12" s="159"/>
      <c r="AM12" s="159"/>
      <c r="AN12" s="159"/>
      <c r="AO12" s="159"/>
      <c r="AP12" s="159"/>
      <c r="AQ12" s="159"/>
      <c r="AR12" s="159"/>
      <c r="AS12" s="158" t="s">
        <v>82</v>
      </c>
      <c r="AT12" s="158"/>
      <c r="AU12" s="158"/>
      <c r="AV12" s="158"/>
      <c r="AW12" s="158"/>
      <c r="AX12" s="158"/>
      <c r="AY12" s="158"/>
      <c r="AZ12" s="158"/>
      <c r="BA12" s="158"/>
      <c r="BB12" s="158"/>
      <c r="BC12" s="158"/>
      <c r="BD12" s="167"/>
      <c r="BE12" s="60" t="s">
        <v>1</v>
      </c>
      <c r="BF12" s="61" t="s">
        <v>2</v>
      </c>
      <c r="BG12" s="60" t="s">
        <v>3</v>
      </c>
      <c r="BH12" s="60" t="s">
        <v>3</v>
      </c>
      <c r="BI12" s="60" t="s">
        <v>85</v>
      </c>
      <c r="BJ12" s="6"/>
      <c r="BK12" s="34">
        <v>6</v>
      </c>
      <c r="BL12" s="7"/>
      <c r="BM12" s="33">
        <v>44984</v>
      </c>
      <c r="BN12" s="32">
        <v>44997</v>
      </c>
      <c r="BO12" s="7"/>
      <c r="BP12" s="45">
        <v>7</v>
      </c>
      <c r="BQ12" s="45">
        <v>8</v>
      </c>
      <c r="BR12" s="6"/>
      <c r="BS12" s="29" t="s">
        <v>119</v>
      </c>
      <c r="BT12" s="30" t="s">
        <v>120</v>
      </c>
      <c r="BU12" s="29" t="s">
        <v>121</v>
      </c>
      <c r="BV12" s="6"/>
    </row>
    <row r="13" spans="1:74" ht="20.25" customHeight="1" x14ac:dyDescent="0.25">
      <c r="A13" s="6"/>
      <c r="B13" s="36">
        <v>63019</v>
      </c>
      <c r="C13" s="35" t="s">
        <v>122</v>
      </c>
      <c r="D13" s="17"/>
      <c r="E13" s="155" t="s">
        <v>105</v>
      </c>
      <c r="F13" s="156"/>
      <c r="G13" s="156"/>
      <c r="H13" s="156"/>
      <c r="I13" s="156"/>
      <c r="J13" s="156"/>
      <c r="K13" s="156"/>
      <c r="L13" s="156"/>
      <c r="M13" s="156"/>
      <c r="N13" s="156"/>
      <c r="O13" s="159" t="s">
        <v>83</v>
      </c>
      <c r="P13" s="159"/>
      <c r="Q13" s="159"/>
      <c r="R13" s="159"/>
      <c r="S13" s="159"/>
      <c r="T13" s="159"/>
      <c r="U13" s="159"/>
      <c r="V13" s="159"/>
      <c r="W13" s="159"/>
      <c r="X13" s="159"/>
      <c r="Y13" s="158" t="s">
        <v>91</v>
      </c>
      <c r="Z13" s="158"/>
      <c r="AA13" s="158"/>
      <c r="AB13" s="158"/>
      <c r="AC13" s="158"/>
      <c r="AD13" s="158"/>
      <c r="AE13" s="158"/>
      <c r="AF13" s="158"/>
      <c r="AG13" s="158"/>
      <c r="AH13" s="158"/>
      <c r="AI13" s="159" t="s">
        <v>93</v>
      </c>
      <c r="AJ13" s="159"/>
      <c r="AK13" s="159"/>
      <c r="AL13" s="159"/>
      <c r="AM13" s="159"/>
      <c r="AN13" s="159"/>
      <c r="AO13" s="159"/>
      <c r="AP13" s="159"/>
      <c r="AQ13" s="159"/>
      <c r="AR13" s="159"/>
      <c r="AS13" s="162" t="s">
        <v>92</v>
      </c>
      <c r="AT13" s="162"/>
      <c r="AU13" s="162"/>
      <c r="AV13" s="162"/>
      <c r="AW13" s="162"/>
      <c r="AX13" s="162"/>
      <c r="AY13" s="162"/>
      <c r="AZ13" s="162"/>
      <c r="BA13" s="162"/>
      <c r="BB13" s="162"/>
      <c r="BC13" s="162"/>
      <c r="BD13" s="168"/>
      <c r="BE13" s="60" t="s">
        <v>1</v>
      </c>
      <c r="BF13" s="61" t="s">
        <v>2</v>
      </c>
      <c r="BG13" s="60" t="s">
        <v>85</v>
      </c>
      <c r="BH13" s="60" t="s">
        <v>3</v>
      </c>
      <c r="BI13" s="60" t="s">
        <v>3</v>
      </c>
      <c r="BJ13" s="6"/>
      <c r="BK13" s="34">
        <v>7</v>
      </c>
      <c r="BL13" s="7"/>
      <c r="BM13" s="33">
        <v>44970</v>
      </c>
      <c r="BN13" s="32">
        <v>44983</v>
      </c>
      <c r="BO13" s="7"/>
      <c r="BP13" s="45">
        <v>5</v>
      </c>
      <c r="BQ13" s="45">
        <v>6</v>
      </c>
      <c r="BR13" s="6"/>
      <c r="BS13" s="29" t="s">
        <v>123</v>
      </c>
      <c r="BT13" s="30" t="s">
        <v>124</v>
      </c>
      <c r="BU13" s="29" t="s">
        <v>125</v>
      </c>
      <c r="BV13" s="6"/>
    </row>
    <row r="14" spans="1:74" ht="20.25" customHeight="1" x14ac:dyDescent="0.25">
      <c r="A14" s="6"/>
      <c r="B14" s="36">
        <v>62959</v>
      </c>
      <c r="C14" s="35" t="s">
        <v>126</v>
      </c>
      <c r="D14" s="17"/>
      <c r="E14" s="155" t="s">
        <v>105</v>
      </c>
      <c r="F14" s="156"/>
      <c r="G14" s="156"/>
      <c r="H14" s="156"/>
      <c r="I14" s="156"/>
      <c r="J14" s="156"/>
      <c r="K14" s="156"/>
      <c r="L14" s="156"/>
      <c r="M14" s="156"/>
      <c r="N14" s="156"/>
      <c r="O14" s="159" t="s">
        <v>83</v>
      </c>
      <c r="P14" s="159"/>
      <c r="Q14" s="159"/>
      <c r="R14" s="159"/>
      <c r="S14" s="159"/>
      <c r="T14" s="159"/>
      <c r="U14" s="159"/>
      <c r="V14" s="159"/>
      <c r="W14" s="159"/>
      <c r="X14" s="159"/>
      <c r="Y14" s="158" t="s">
        <v>82</v>
      </c>
      <c r="Z14" s="158"/>
      <c r="AA14" s="158"/>
      <c r="AB14" s="158"/>
      <c r="AC14" s="158"/>
      <c r="AD14" s="158"/>
      <c r="AE14" s="158"/>
      <c r="AF14" s="158"/>
      <c r="AG14" s="158"/>
      <c r="AH14" s="158"/>
      <c r="AI14" s="159" t="s">
        <v>93</v>
      </c>
      <c r="AJ14" s="159"/>
      <c r="AK14" s="159"/>
      <c r="AL14" s="159"/>
      <c r="AM14" s="159"/>
      <c r="AN14" s="159"/>
      <c r="AO14" s="159"/>
      <c r="AP14" s="159"/>
      <c r="AQ14" s="159"/>
      <c r="AR14" s="159"/>
      <c r="AS14" s="162" t="s">
        <v>127</v>
      </c>
      <c r="AT14" s="162"/>
      <c r="AU14" s="162"/>
      <c r="AV14" s="162"/>
      <c r="AW14" s="162"/>
      <c r="AX14" s="162"/>
      <c r="AY14" s="162"/>
      <c r="AZ14" s="162"/>
      <c r="BA14" s="162"/>
      <c r="BB14" s="162"/>
      <c r="BC14" s="162"/>
      <c r="BD14" s="168"/>
      <c r="BE14" s="60" t="s">
        <v>1</v>
      </c>
      <c r="BF14" s="61" t="s">
        <v>2</v>
      </c>
      <c r="BG14" s="60" t="s">
        <v>85</v>
      </c>
      <c r="BH14" s="60" t="s">
        <v>3</v>
      </c>
      <c r="BI14" s="60" t="s">
        <v>2</v>
      </c>
      <c r="BJ14" s="6"/>
      <c r="BK14" s="34">
        <v>8</v>
      </c>
      <c r="BL14" s="7"/>
      <c r="BM14" s="33">
        <v>44984</v>
      </c>
      <c r="BN14" s="32">
        <v>44997</v>
      </c>
      <c r="BO14" s="7"/>
      <c r="BP14" s="45">
        <v>7</v>
      </c>
      <c r="BQ14" s="45">
        <v>8</v>
      </c>
      <c r="BR14" s="6"/>
      <c r="BS14" s="29" t="s">
        <v>128</v>
      </c>
      <c r="BT14" s="30" t="s">
        <v>129</v>
      </c>
      <c r="BU14" s="29" t="s">
        <v>130</v>
      </c>
      <c r="BV14" s="6"/>
    </row>
    <row r="15" spans="1:74" ht="20.25" customHeight="1" x14ac:dyDescent="0.25">
      <c r="A15" s="6"/>
      <c r="B15" s="36">
        <v>63001</v>
      </c>
      <c r="C15" s="39" t="s">
        <v>131</v>
      </c>
      <c r="D15" s="17"/>
      <c r="E15" s="155" t="s">
        <v>80</v>
      </c>
      <c r="F15" s="156"/>
      <c r="G15" s="156"/>
      <c r="H15" s="156"/>
      <c r="I15" s="156"/>
      <c r="J15" s="156"/>
      <c r="K15" s="156"/>
      <c r="L15" s="156"/>
      <c r="M15" s="156"/>
      <c r="N15" s="156"/>
      <c r="O15" s="159" t="s">
        <v>93</v>
      </c>
      <c r="P15" s="159"/>
      <c r="Q15" s="159"/>
      <c r="R15" s="159"/>
      <c r="S15" s="159"/>
      <c r="T15" s="159"/>
      <c r="U15" s="159"/>
      <c r="V15" s="159"/>
      <c r="W15" s="159"/>
      <c r="X15" s="159"/>
      <c r="Y15" s="158" t="s">
        <v>107</v>
      </c>
      <c r="Z15" s="158" t="s">
        <v>93</v>
      </c>
      <c r="AA15" s="158" t="s">
        <v>93</v>
      </c>
      <c r="AB15" s="158" t="s">
        <v>93</v>
      </c>
      <c r="AC15" s="158" t="s">
        <v>93</v>
      </c>
      <c r="AD15" s="158" t="s">
        <v>93</v>
      </c>
      <c r="AE15" s="158" t="s">
        <v>93</v>
      </c>
      <c r="AF15" s="158" t="s">
        <v>93</v>
      </c>
      <c r="AG15" s="158" t="s">
        <v>93</v>
      </c>
      <c r="AH15" s="158" t="s">
        <v>93</v>
      </c>
      <c r="AI15" s="162" t="s">
        <v>132</v>
      </c>
      <c r="AJ15" s="162"/>
      <c r="AK15" s="162"/>
      <c r="AL15" s="162"/>
      <c r="AM15" s="162"/>
      <c r="AN15" s="162"/>
      <c r="AO15" s="162"/>
      <c r="AP15" s="162"/>
      <c r="AQ15" s="162"/>
      <c r="AR15" s="162"/>
      <c r="AS15" s="159" t="s">
        <v>118</v>
      </c>
      <c r="AT15" s="159"/>
      <c r="AU15" s="159"/>
      <c r="AV15" s="159"/>
      <c r="AW15" s="159"/>
      <c r="AX15" s="159"/>
      <c r="AY15" s="159"/>
      <c r="AZ15" s="159"/>
      <c r="BA15" s="159"/>
      <c r="BB15" s="159"/>
      <c r="BC15" s="159"/>
      <c r="BD15" s="163"/>
      <c r="BE15" s="60" t="s">
        <v>1</v>
      </c>
      <c r="BF15" s="61" t="s">
        <v>2</v>
      </c>
      <c r="BG15" s="60" t="s">
        <v>85</v>
      </c>
      <c r="BH15" s="60" t="s">
        <v>3</v>
      </c>
      <c r="BI15" s="60" t="s">
        <v>3</v>
      </c>
      <c r="BJ15" s="6"/>
      <c r="BK15" s="34">
        <v>9</v>
      </c>
      <c r="BL15" s="7"/>
      <c r="BM15" s="33">
        <v>44998</v>
      </c>
      <c r="BN15" s="32">
        <v>45011</v>
      </c>
      <c r="BO15" s="7"/>
      <c r="BP15" s="45">
        <v>9</v>
      </c>
      <c r="BQ15" s="45">
        <v>10</v>
      </c>
      <c r="BR15" s="6"/>
      <c r="BS15" s="29" t="s">
        <v>133</v>
      </c>
      <c r="BT15" s="30" t="s">
        <v>134</v>
      </c>
      <c r="BU15" s="29" t="s">
        <v>135</v>
      </c>
      <c r="BV15" s="6"/>
    </row>
    <row r="16" spans="1:74" ht="20.25" customHeight="1" x14ac:dyDescent="0.25">
      <c r="A16" s="6"/>
      <c r="B16" s="36">
        <v>63007</v>
      </c>
      <c r="C16" s="39" t="s">
        <v>136</v>
      </c>
      <c r="D16" s="17"/>
      <c r="E16" s="155" t="s">
        <v>98</v>
      </c>
      <c r="F16" s="156"/>
      <c r="G16" s="156"/>
      <c r="H16" s="156"/>
      <c r="I16" s="156"/>
      <c r="J16" s="156"/>
      <c r="K16" s="156"/>
      <c r="L16" s="156"/>
      <c r="M16" s="156"/>
      <c r="N16" s="156"/>
      <c r="O16" s="159" t="s">
        <v>83</v>
      </c>
      <c r="P16" s="159"/>
      <c r="Q16" s="159"/>
      <c r="R16" s="159"/>
      <c r="S16" s="159"/>
      <c r="T16" s="159"/>
      <c r="U16" s="159"/>
      <c r="V16" s="159"/>
      <c r="W16" s="159"/>
      <c r="X16" s="159"/>
      <c r="Y16" s="162" t="s">
        <v>132</v>
      </c>
      <c r="Z16" s="162"/>
      <c r="AA16" s="162"/>
      <c r="AB16" s="162"/>
      <c r="AC16" s="162"/>
      <c r="AD16" s="162"/>
      <c r="AE16" s="162"/>
      <c r="AF16" s="162"/>
      <c r="AG16" s="162"/>
      <c r="AH16" s="162"/>
      <c r="AI16" s="159" t="s">
        <v>93</v>
      </c>
      <c r="AJ16" s="159"/>
      <c r="AK16" s="159"/>
      <c r="AL16" s="159"/>
      <c r="AM16" s="159"/>
      <c r="AN16" s="159"/>
      <c r="AO16" s="159"/>
      <c r="AP16" s="159"/>
      <c r="AQ16" s="159"/>
      <c r="AR16" s="159"/>
      <c r="AS16" s="158" t="s">
        <v>107</v>
      </c>
      <c r="AT16" s="158"/>
      <c r="AU16" s="158"/>
      <c r="AV16" s="158"/>
      <c r="AW16" s="158"/>
      <c r="AX16" s="158"/>
      <c r="AY16" s="158"/>
      <c r="AZ16" s="158"/>
      <c r="BA16" s="158"/>
      <c r="BB16" s="158"/>
      <c r="BC16" s="158"/>
      <c r="BD16" s="167"/>
      <c r="BE16" s="60" t="s">
        <v>1</v>
      </c>
      <c r="BF16" s="61" t="s">
        <v>2</v>
      </c>
      <c r="BG16" s="60" t="s">
        <v>3</v>
      </c>
      <c r="BH16" s="60" t="s">
        <v>3</v>
      </c>
      <c r="BI16" s="60" t="s">
        <v>85</v>
      </c>
      <c r="BJ16" s="6"/>
      <c r="BK16" s="34">
        <v>10</v>
      </c>
      <c r="BL16" s="7"/>
      <c r="BM16" s="33">
        <v>44970</v>
      </c>
      <c r="BN16" s="32">
        <v>44983</v>
      </c>
      <c r="BO16" s="7"/>
      <c r="BP16" s="45">
        <v>5</v>
      </c>
      <c r="BQ16" s="45">
        <v>6</v>
      </c>
      <c r="BR16" s="6"/>
      <c r="BS16" s="29" t="s">
        <v>137</v>
      </c>
      <c r="BT16" s="30" t="s">
        <v>138</v>
      </c>
      <c r="BU16" s="29" t="s">
        <v>139</v>
      </c>
      <c r="BV16" s="6"/>
    </row>
    <row r="17" spans="1:85" ht="20.25" customHeight="1" x14ac:dyDescent="0.25">
      <c r="A17" s="6"/>
      <c r="B17" s="36">
        <v>62987</v>
      </c>
      <c r="C17" s="39" t="s">
        <v>140</v>
      </c>
      <c r="D17" s="17"/>
      <c r="E17" s="155" t="s">
        <v>105</v>
      </c>
      <c r="F17" s="156"/>
      <c r="G17" s="156"/>
      <c r="H17" s="156"/>
      <c r="I17" s="156"/>
      <c r="J17" s="156"/>
      <c r="K17" s="156"/>
      <c r="L17" s="156"/>
      <c r="M17" s="156"/>
      <c r="N17" s="156"/>
      <c r="O17" s="159" t="s">
        <v>118</v>
      </c>
      <c r="P17" s="159"/>
      <c r="Q17" s="159"/>
      <c r="R17" s="159"/>
      <c r="S17" s="159"/>
      <c r="T17" s="159"/>
      <c r="U17" s="159"/>
      <c r="V17" s="159"/>
      <c r="W17" s="159"/>
      <c r="X17" s="159"/>
      <c r="Y17" s="162" t="s">
        <v>141</v>
      </c>
      <c r="Z17" s="162"/>
      <c r="AA17" s="162"/>
      <c r="AB17" s="162"/>
      <c r="AC17" s="162"/>
      <c r="AD17" s="162"/>
      <c r="AE17" s="162"/>
      <c r="AF17" s="162"/>
      <c r="AG17" s="162"/>
      <c r="AH17" s="162"/>
      <c r="AI17" s="159" t="s">
        <v>83</v>
      </c>
      <c r="AJ17" s="159"/>
      <c r="AK17" s="159"/>
      <c r="AL17" s="159"/>
      <c r="AM17" s="159"/>
      <c r="AN17" s="159"/>
      <c r="AO17" s="159"/>
      <c r="AP17" s="159"/>
      <c r="AQ17" s="159"/>
      <c r="AR17" s="159"/>
      <c r="AS17" s="158" t="s">
        <v>82</v>
      </c>
      <c r="AT17" s="158"/>
      <c r="AU17" s="158"/>
      <c r="AV17" s="158"/>
      <c r="AW17" s="158"/>
      <c r="AX17" s="158"/>
      <c r="AY17" s="158"/>
      <c r="AZ17" s="158"/>
      <c r="BA17" s="158"/>
      <c r="BB17" s="158"/>
      <c r="BC17" s="158"/>
      <c r="BD17" s="167"/>
      <c r="BE17" s="60" t="s">
        <v>1</v>
      </c>
      <c r="BF17" s="61" t="s">
        <v>2</v>
      </c>
      <c r="BG17" s="60" t="s">
        <v>3</v>
      </c>
      <c r="BH17" s="60" t="s">
        <v>3</v>
      </c>
      <c r="BI17" s="60" t="s">
        <v>85</v>
      </c>
      <c r="BJ17" s="6"/>
      <c r="BK17" s="34">
        <v>11</v>
      </c>
      <c r="BL17" s="7"/>
      <c r="BM17" s="33">
        <v>44998</v>
      </c>
      <c r="BN17" s="32">
        <v>45011</v>
      </c>
      <c r="BO17" s="7"/>
      <c r="BP17" s="45">
        <v>9</v>
      </c>
      <c r="BQ17" s="45">
        <v>10</v>
      </c>
      <c r="BR17" s="6"/>
      <c r="BS17" s="29" t="s">
        <v>142</v>
      </c>
      <c r="BT17" s="30" t="s">
        <v>143</v>
      </c>
      <c r="BU17" s="29" t="s">
        <v>144</v>
      </c>
      <c r="BV17" s="6"/>
    </row>
    <row r="18" spans="1:85" ht="20.25" customHeight="1" x14ac:dyDescent="0.25">
      <c r="A18" s="6"/>
      <c r="B18" s="36">
        <v>62963</v>
      </c>
      <c r="C18" s="35" t="s">
        <v>145</v>
      </c>
      <c r="D18" s="17"/>
      <c r="E18" s="155" t="s">
        <v>98</v>
      </c>
      <c r="F18" s="156"/>
      <c r="G18" s="156"/>
      <c r="H18" s="156"/>
      <c r="I18" s="156"/>
      <c r="J18" s="156"/>
      <c r="K18" s="156"/>
      <c r="L18" s="156"/>
      <c r="M18" s="156"/>
      <c r="N18" s="156"/>
      <c r="O18" s="159" t="s">
        <v>93</v>
      </c>
      <c r="P18" s="159"/>
      <c r="Q18" s="159"/>
      <c r="R18" s="159"/>
      <c r="S18" s="159"/>
      <c r="T18" s="159"/>
      <c r="U18" s="159"/>
      <c r="V18" s="159"/>
      <c r="W18" s="159"/>
      <c r="X18" s="159"/>
      <c r="Y18" s="162" t="s">
        <v>146</v>
      </c>
      <c r="Z18" s="162"/>
      <c r="AA18" s="162"/>
      <c r="AB18" s="162"/>
      <c r="AC18" s="162"/>
      <c r="AD18" s="162"/>
      <c r="AE18" s="162"/>
      <c r="AF18" s="162"/>
      <c r="AG18" s="162"/>
      <c r="AH18" s="162"/>
      <c r="AI18" s="159" t="s">
        <v>83</v>
      </c>
      <c r="AJ18" s="159"/>
      <c r="AK18" s="159"/>
      <c r="AL18" s="159"/>
      <c r="AM18" s="159"/>
      <c r="AN18" s="159"/>
      <c r="AO18" s="159"/>
      <c r="AP18" s="159"/>
      <c r="AQ18" s="159"/>
      <c r="AR18" s="159"/>
      <c r="AS18" s="158" t="s">
        <v>82</v>
      </c>
      <c r="AT18" s="158"/>
      <c r="AU18" s="158"/>
      <c r="AV18" s="158"/>
      <c r="AW18" s="158"/>
      <c r="AX18" s="158"/>
      <c r="AY18" s="158"/>
      <c r="AZ18" s="158"/>
      <c r="BA18" s="158"/>
      <c r="BB18" s="158"/>
      <c r="BC18" s="158"/>
      <c r="BD18" s="167"/>
      <c r="BE18" s="60" t="s">
        <v>1</v>
      </c>
      <c r="BF18" s="61" t="s">
        <v>2</v>
      </c>
      <c r="BG18" s="60" t="s">
        <v>3</v>
      </c>
      <c r="BH18" s="60" t="s">
        <v>3</v>
      </c>
      <c r="BI18" s="60" t="s">
        <v>85</v>
      </c>
      <c r="BJ18" s="6"/>
      <c r="BK18" s="63">
        <v>12</v>
      </c>
      <c r="BL18" s="7"/>
      <c r="BM18" s="33">
        <v>44984</v>
      </c>
      <c r="BN18" s="32">
        <v>44997</v>
      </c>
      <c r="BO18" s="7"/>
      <c r="BP18" s="45">
        <v>7</v>
      </c>
      <c r="BQ18" s="45">
        <v>8</v>
      </c>
      <c r="BR18" s="6"/>
      <c r="BS18" s="29" t="s">
        <v>147</v>
      </c>
      <c r="BT18" s="30" t="s">
        <v>148</v>
      </c>
      <c r="BU18" s="29" t="s">
        <v>149</v>
      </c>
      <c r="BV18" s="6"/>
    </row>
    <row r="19" spans="1:85" ht="20.25" customHeight="1" x14ac:dyDescent="0.25">
      <c r="A19" s="6"/>
      <c r="B19" s="36">
        <v>62961</v>
      </c>
      <c r="C19" s="39" t="s">
        <v>150</v>
      </c>
      <c r="D19" s="17"/>
      <c r="E19" s="155" t="s">
        <v>80</v>
      </c>
      <c r="F19" s="156"/>
      <c r="G19" s="156"/>
      <c r="H19" s="156"/>
      <c r="I19" s="156"/>
      <c r="J19" s="156"/>
      <c r="K19" s="156"/>
      <c r="L19" s="156"/>
      <c r="M19" s="156"/>
      <c r="N19" s="156"/>
      <c r="O19" s="158" t="s">
        <v>82</v>
      </c>
      <c r="P19" s="158"/>
      <c r="Q19" s="158"/>
      <c r="R19" s="158"/>
      <c r="S19" s="158"/>
      <c r="T19" s="158"/>
      <c r="U19" s="158"/>
      <c r="V19" s="158"/>
      <c r="W19" s="158"/>
      <c r="X19" s="158"/>
      <c r="Y19" s="169" t="s">
        <v>151</v>
      </c>
      <c r="Z19" s="169"/>
      <c r="AA19" s="169"/>
      <c r="AB19" s="169"/>
      <c r="AC19" s="169"/>
      <c r="AD19" s="169"/>
      <c r="AE19" s="169"/>
      <c r="AF19" s="169"/>
      <c r="AG19" s="169"/>
      <c r="AH19" s="169"/>
      <c r="AI19" s="159" t="s">
        <v>83</v>
      </c>
      <c r="AJ19" s="159"/>
      <c r="AK19" s="159"/>
      <c r="AL19" s="159"/>
      <c r="AM19" s="159"/>
      <c r="AN19" s="159"/>
      <c r="AO19" s="159"/>
      <c r="AP19" s="159"/>
      <c r="AQ19" s="159"/>
      <c r="AR19" s="159"/>
      <c r="AS19" s="164" t="s">
        <v>99</v>
      </c>
      <c r="AT19" s="164"/>
      <c r="AU19" s="164"/>
      <c r="AV19" s="164"/>
      <c r="AW19" s="164"/>
      <c r="AX19" s="164"/>
      <c r="AY19" s="164"/>
      <c r="AZ19" s="164"/>
      <c r="BA19" s="164"/>
      <c r="BB19" s="164"/>
      <c r="BC19" s="164"/>
      <c r="BD19" s="170"/>
      <c r="BE19" s="60" t="s">
        <v>1</v>
      </c>
      <c r="BF19" s="60" t="s">
        <v>85</v>
      </c>
      <c r="BG19" s="60" t="s">
        <v>2</v>
      </c>
      <c r="BH19" s="60" t="s">
        <v>3</v>
      </c>
      <c r="BI19" s="60" t="s">
        <v>3</v>
      </c>
      <c r="BJ19" s="6"/>
      <c r="BK19" s="63">
        <v>13</v>
      </c>
      <c r="BL19" s="7"/>
      <c r="BM19" s="33">
        <v>44998</v>
      </c>
      <c r="BN19" s="32">
        <v>45011</v>
      </c>
      <c r="BO19" s="7"/>
      <c r="BP19" s="45">
        <v>9</v>
      </c>
      <c r="BQ19" s="45">
        <v>10</v>
      </c>
      <c r="BR19" s="6"/>
      <c r="BS19" s="29" t="s">
        <v>152</v>
      </c>
      <c r="BT19" s="30" t="s">
        <v>153</v>
      </c>
      <c r="BU19" s="29" t="s">
        <v>154</v>
      </c>
      <c r="BV19" s="6"/>
    </row>
    <row r="20" spans="1:85" ht="20.25" customHeight="1" x14ac:dyDescent="0.25">
      <c r="A20" s="6"/>
      <c r="B20" s="36">
        <v>62989</v>
      </c>
      <c r="C20" s="39" t="s">
        <v>155</v>
      </c>
      <c r="D20" s="17"/>
      <c r="E20" s="155" t="s">
        <v>98</v>
      </c>
      <c r="F20" s="156"/>
      <c r="G20" s="156"/>
      <c r="H20" s="156"/>
      <c r="I20" s="156"/>
      <c r="J20" s="156"/>
      <c r="K20" s="156"/>
      <c r="L20" s="156"/>
      <c r="M20" s="156"/>
      <c r="N20" s="156"/>
      <c r="O20" s="160" t="s">
        <v>84</v>
      </c>
      <c r="P20" s="160"/>
      <c r="Q20" s="160"/>
      <c r="R20" s="160"/>
      <c r="S20" s="160"/>
      <c r="T20" s="160"/>
      <c r="U20" s="160"/>
      <c r="V20" s="160"/>
      <c r="W20" s="160"/>
      <c r="X20" s="160"/>
      <c r="Y20" s="158" t="s">
        <v>82</v>
      </c>
      <c r="Z20" s="158"/>
      <c r="AA20" s="158"/>
      <c r="AB20" s="158"/>
      <c r="AC20" s="158"/>
      <c r="AD20" s="158"/>
      <c r="AE20" s="158"/>
      <c r="AF20" s="158"/>
      <c r="AG20" s="158"/>
      <c r="AH20" s="158"/>
      <c r="AI20" s="159" t="s">
        <v>93</v>
      </c>
      <c r="AJ20" s="159"/>
      <c r="AK20" s="159"/>
      <c r="AL20" s="159"/>
      <c r="AM20" s="159"/>
      <c r="AN20" s="159"/>
      <c r="AO20" s="159"/>
      <c r="AP20" s="159"/>
      <c r="AQ20" s="159"/>
      <c r="AR20" s="159"/>
      <c r="AS20" s="164" t="s">
        <v>99</v>
      </c>
      <c r="AT20" s="164"/>
      <c r="AU20" s="164"/>
      <c r="AV20" s="164"/>
      <c r="AW20" s="164"/>
      <c r="AX20" s="164"/>
      <c r="AY20" s="164"/>
      <c r="AZ20" s="164"/>
      <c r="BA20" s="164"/>
      <c r="BB20" s="164"/>
      <c r="BC20" s="164"/>
      <c r="BD20" s="170"/>
      <c r="BE20" s="60" t="s">
        <v>1</v>
      </c>
      <c r="BF20" s="60" t="s">
        <v>2</v>
      </c>
      <c r="BG20" s="60" t="s">
        <v>85</v>
      </c>
      <c r="BH20" s="60" t="s">
        <v>3</v>
      </c>
      <c r="BI20" s="60" t="s">
        <v>3</v>
      </c>
      <c r="BJ20" s="6"/>
      <c r="BK20" s="63">
        <v>14</v>
      </c>
      <c r="BL20" s="7"/>
      <c r="BM20" s="33">
        <v>44998</v>
      </c>
      <c r="BN20" s="32">
        <v>45011</v>
      </c>
      <c r="BO20" s="7"/>
      <c r="BP20" s="45">
        <v>9</v>
      </c>
      <c r="BQ20" s="45">
        <v>10</v>
      </c>
      <c r="BR20" s="6"/>
      <c r="BS20" s="29" t="s">
        <v>156</v>
      </c>
      <c r="BT20" s="30" t="s">
        <v>157</v>
      </c>
      <c r="BU20" s="29" t="s">
        <v>158</v>
      </c>
      <c r="BV20" s="6"/>
    </row>
    <row r="21" spans="1:85" ht="20.25" customHeight="1" x14ac:dyDescent="0.25">
      <c r="A21" s="6"/>
      <c r="B21" s="36">
        <v>62956</v>
      </c>
      <c r="C21" s="35" t="s">
        <v>159</v>
      </c>
      <c r="D21" s="17"/>
      <c r="E21" s="171" t="s">
        <v>93</v>
      </c>
      <c r="F21" s="159"/>
      <c r="G21" s="159"/>
      <c r="H21" s="159"/>
      <c r="I21" s="159"/>
      <c r="J21" s="159"/>
      <c r="K21" s="159"/>
      <c r="L21" s="159"/>
      <c r="M21" s="159"/>
      <c r="N21" s="159"/>
      <c r="O21" s="164" t="s">
        <v>99</v>
      </c>
      <c r="P21" s="164"/>
      <c r="Q21" s="164"/>
      <c r="R21" s="164"/>
      <c r="S21" s="164"/>
      <c r="T21" s="164"/>
      <c r="U21" s="164"/>
      <c r="V21" s="164"/>
      <c r="W21" s="164"/>
      <c r="X21" s="164"/>
      <c r="Y21" s="159" t="s">
        <v>83</v>
      </c>
      <c r="Z21" s="159"/>
      <c r="AA21" s="159"/>
      <c r="AB21" s="159"/>
      <c r="AC21" s="159"/>
      <c r="AD21" s="159"/>
      <c r="AE21" s="159"/>
      <c r="AF21" s="159"/>
      <c r="AG21" s="159"/>
      <c r="AH21" s="159"/>
      <c r="AI21" s="156" t="s">
        <v>98</v>
      </c>
      <c r="AJ21" s="156"/>
      <c r="AK21" s="156"/>
      <c r="AL21" s="156"/>
      <c r="AM21" s="156"/>
      <c r="AN21" s="156"/>
      <c r="AO21" s="156"/>
      <c r="AP21" s="156"/>
      <c r="AQ21" s="156"/>
      <c r="AR21" s="156"/>
      <c r="AS21" s="158" t="s">
        <v>107</v>
      </c>
      <c r="AT21" s="158"/>
      <c r="AU21" s="158"/>
      <c r="AV21" s="158"/>
      <c r="AW21" s="158"/>
      <c r="AX21" s="158"/>
      <c r="AY21" s="158"/>
      <c r="AZ21" s="158"/>
      <c r="BA21" s="158"/>
      <c r="BB21" s="158"/>
      <c r="BC21" s="158"/>
      <c r="BD21" s="167"/>
      <c r="BE21" s="61" t="s">
        <v>2</v>
      </c>
      <c r="BF21" s="60" t="s">
        <v>3</v>
      </c>
      <c r="BG21" s="60" t="s">
        <v>3</v>
      </c>
      <c r="BH21" s="60" t="s">
        <v>1</v>
      </c>
      <c r="BI21" s="60" t="s">
        <v>85</v>
      </c>
      <c r="BJ21" s="6"/>
      <c r="BK21" s="63">
        <v>15</v>
      </c>
      <c r="BL21" s="7"/>
      <c r="BM21" s="33">
        <v>45166</v>
      </c>
      <c r="BN21" s="32">
        <v>45179</v>
      </c>
      <c r="BO21" s="7"/>
      <c r="BP21" s="23">
        <v>3</v>
      </c>
      <c r="BQ21" s="23">
        <v>4</v>
      </c>
      <c r="BR21" s="6"/>
      <c r="BS21" s="29" t="s">
        <v>160</v>
      </c>
      <c r="BT21" s="30" t="s">
        <v>161</v>
      </c>
      <c r="BU21" s="29" t="s">
        <v>162</v>
      </c>
      <c r="BV21" s="6"/>
    </row>
    <row r="22" spans="1:85" ht="20.25" customHeight="1" x14ac:dyDescent="0.25">
      <c r="A22" s="6"/>
      <c r="B22" s="36">
        <v>62972</v>
      </c>
      <c r="C22" s="39" t="s">
        <v>163</v>
      </c>
      <c r="D22" s="17"/>
      <c r="E22" s="171" t="s">
        <v>93</v>
      </c>
      <c r="F22" s="159"/>
      <c r="G22" s="159"/>
      <c r="H22" s="159"/>
      <c r="I22" s="159"/>
      <c r="J22" s="159"/>
      <c r="K22" s="159"/>
      <c r="L22" s="159"/>
      <c r="M22" s="159"/>
      <c r="N22" s="159"/>
      <c r="O22" s="158" t="s">
        <v>107</v>
      </c>
      <c r="P22" s="158"/>
      <c r="Q22" s="158"/>
      <c r="R22" s="158"/>
      <c r="S22" s="158"/>
      <c r="T22" s="158"/>
      <c r="U22" s="158"/>
      <c r="V22" s="158"/>
      <c r="W22" s="158"/>
      <c r="X22" s="158"/>
      <c r="Y22" s="156" t="s">
        <v>98</v>
      </c>
      <c r="Z22" s="156"/>
      <c r="AA22" s="156"/>
      <c r="AB22" s="156"/>
      <c r="AC22" s="156"/>
      <c r="AD22" s="156"/>
      <c r="AE22" s="156"/>
      <c r="AF22" s="156"/>
      <c r="AG22" s="156"/>
      <c r="AH22" s="156"/>
      <c r="AI22" s="162" t="s">
        <v>117</v>
      </c>
      <c r="AJ22" s="162"/>
      <c r="AK22" s="162"/>
      <c r="AL22" s="162"/>
      <c r="AM22" s="162"/>
      <c r="AN22" s="162"/>
      <c r="AO22" s="162"/>
      <c r="AP22" s="162"/>
      <c r="AQ22" s="162"/>
      <c r="AR22" s="162"/>
      <c r="AS22" s="166" t="s">
        <v>112</v>
      </c>
      <c r="AT22" s="166"/>
      <c r="AU22" s="166"/>
      <c r="AV22" s="166"/>
      <c r="AW22" s="166"/>
      <c r="AX22" s="166"/>
      <c r="AY22" s="166"/>
      <c r="AZ22" s="166"/>
      <c r="BA22" s="166"/>
      <c r="BB22" s="166"/>
      <c r="BC22" s="166"/>
      <c r="BD22" s="172"/>
      <c r="BE22" s="61" t="s">
        <v>2</v>
      </c>
      <c r="BF22" s="60" t="s">
        <v>85</v>
      </c>
      <c r="BG22" s="60" t="s">
        <v>1</v>
      </c>
      <c r="BH22" s="60" t="s">
        <v>3</v>
      </c>
      <c r="BI22" s="60" t="s">
        <v>85</v>
      </c>
      <c r="BJ22" s="6"/>
      <c r="BK22" s="63">
        <v>16</v>
      </c>
      <c r="BL22" s="7"/>
      <c r="BM22" s="33">
        <v>45096</v>
      </c>
      <c r="BN22" s="32">
        <v>45109</v>
      </c>
      <c r="BO22" s="7"/>
      <c r="BP22" s="40">
        <v>3</v>
      </c>
      <c r="BQ22" s="40">
        <v>4</v>
      </c>
      <c r="BR22" s="6"/>
      <c r="BS22" s="29" t="s">
        <v>164</v>
      </c>
      <c r="BT22" s="30" t="s">
        <v>165</v>
      </c>
      <c r="BU22" s="29" t="s">
        <v>166</v>
      </c>
      <c r="BV22" s="6"/>
    </row>
    <row r="23" spans="1:85" s="43" customFormat="1" ht="20.25" customHeight="1" x14ac:dyDescent="0.25">
      <c r="A23" s="44"/>
      <c r="B23" s="36">
        <v>63138</v>
      </c>
      <c r="C23" s="39" t="s">
        <v>167</v>
      </c>
      <c r="D23" s="17"/>
      <c r="E23" s="171" t="s">
        <v>93</v>
      </c>
      <c r="F23" s="159"/>
      <c r="G23" s="159"/>
      <c r="H23" s="159"/>
      <c r="I23" s="159"/>
      <c r="J23" s="159"/>
      <c r="K23" s="159"/>
      <c r="L23" s="159"/>
      <c r="M23" s="159"/>
      <c r="N23" s="159"/>
      <c r="O23" s="158" t="s">
        <v>107</v>
      </c>
      <c r="P23" s="158"/>
      <c r="Q23" s="158"/>
      <c r="R23" s="158"/>
      <c r="S23" s="158"/>
      <c r="T23" s="158"/>
      <c r="U23" s="158"/>
      <c r="V23" s="158"/>
      <c r="W23" s="158"/>
      <c r="X23" s="158"/>
      <c r="Y23" s="156" t="s">
        <v>105</v>
      </c>
      <c r="Z23" s="156"/>
      <c r="AA23" s="156"/>
      <c r="AB23" s="156"/>
      <c r="AC23" s="156"/>
      <c r="AD23" s="156"/>
      <c r="AE23" s="156"/>
      <c r="AF23" s="156"/>
      <c r="AG23" s="156"/>
      <c r="AH23" s="156"/>
      <c r="AI23" s="159" t="s">
        <v>118</v>
      </c>
      <c r="AJ23" s="159"/>
      <c r="AK23" s="159"/>
      <c r="AL23" s="159"/>
      <c r="AM23" s="159"/>
      <c r="AN23" s="159"/>
      <c r="AO23" s="159"/>
      <c r="AP23" s="159"/>
      <c r="AQ23" s="159"/>
      <c r="AR23" s="159"/>
      <c r="AS23" s="164" t="s">
        <v>168</v>
      </c>
      <c r="AT23" s="164"/>
      <c r="AU23" s="164"/>
      <c r="AV23" s="164"/>
      <c r="AW23" s="164"/>
      <c r="AX23" s="164"/>
      <c r="AY23" s="164"/>
      <c r="AZ23" s="164"/>
      <c r="BA23" s="164"/>
      <c r="BB23" s="164"/>
      <c r="BC23" s="164"/>
      <c r="BD23" s="170"/>
      <c r="BE23" s="61" t="s">
        <v>2</v>
      </c>
      <c r="BF23" s="60" t="s">
        <v>85</v>
      </c>
      <c r="BG23" s="60" t="s">
        <v>1</v>
      </c>
      <c r="BH23" s="60" t="s">
        <v>3</v>
      </c>
      <c r="BI23" s="60" t="s">
        <v>3</v>
      </c>
      <c r="BJ23" s="44"/>
      <c r="BK23" s="63">
        <v>17</v>
      </c>
      <c r="BL23" s="7"/>
      <c r="BM23" s="33">
        <v>45082</v>
      </c>
      <c r="BN23" s="32">
        <v>45095</v>
      </c>
      <c r="BO23" s="7"/>
      <c r="BP23" s="40">
        <v>1</v>
      </c>
      <c r="BQ23" s="40">
        <v>2</v>
      </c>
      <c r="BR23" s="44"/>
      <c r="BS23" s="29" t="s">
        <v>169</v>
      </c>
      <c r="BT23" s="30" t="s">
        <v>170</v>
      </c>
      <c r="BU23" s="29" t="s">
        <v>171</v>
      </c>
      <c r="BV23" s="6"/>
      <c r="BW23"/>
      <c r="BX23"/>
      <c r="BY23"/>
      <c r="BZ23"/>
      <c r="CA23"/>
      <c r="CB23"/>
      <c r="CC23"/>
      <c r="CD23"/>
      <c r="CE23"/>
      <c r="CF23"/>
      <c r="CG23"/>
    </row>
    <row r="24" spans="1:85" ht="20.25" customHeight="1" x14ac:dyDescent="0.25">
      <c r="A24" s="6"/>
      <c r="B24" s="36">
        <v>62990</v>
      </c>
      <c r="C24" s="39" t="s">
        <v>172</v>
      </c>
      <c r="D24" s="17"/>
      <c r="E24" s="171" t="s">
        <v>83</v>
      </c>
      <c r="F24" s="159"/>
      <c r="G24" s="159"/>
      <c r="H24" s="159"/>
      <c r="I24" s="159"/>
      <c r="J24" s="159"/>
      <c r="K24" s="159"/>
      <c r="L24" s="159"/>
      <c r="M24" s="159"/>
      <c r="N24" s="159"/>
      <c r="O24" s="158" t="s">
        <v>82</v>
      </c>
      <c r="P24" s="158"/>
      <c r="Q24" s="158"/>
      <c r="R24" s="158"/>
      <c r="S24" s="158"/>
      <c r="T24" s="158"/>
      <c r="U24" s="158"/>
      <c r="V24" s="158"/>
      <c r="W24" s="158"/>
      <c r="X24" s="158"/>
      <c r="Y24" s="162" t="s">
        <v>127</v>
      </c>
      <c r="Z24" s="162"/>
      <c r="AA24" s="162"/>
      <c r="AB24" s="162"/>
      <c r="AC24" s="162"/>
      <c r="AD24" s="162"/>
      <c r="AE24" s="162"/>
      <c r="AF24" s="162"/>
      <c r="AG24" s="162"/>
      <c r="AH24" s="162"/>
      <c r="AI24" s="159" t="s">
        <v>118</v>
      </c>
      <c r="AJ24" s="159"/>
      <c r="AK24" s="159"/>
      <c r="AL24" s="159"/>
      <c r="AM24" s="159"/>
      <c r="AN24" s="159"/>
      <c r="AO24" s="159"/>
      <c r="AP24" s="159"/>
      <c r="AQ24" s="159"/>
      <c r="AR24" s="159"/>
      <c r="AS24" s="156" t="s">
        <v>80</v>
      </c>
      <c r="AT24" s="156"/>
      <c r="AU24" s="156"/>
      <c r="AV24" s="156"/>
      <c r="AW24" s="156"/>
      <c r="AX24" s="156"/>
      <c r="AY24" s="156"/>
      <c r="AZ24" s="156"/>
      <c r="BA24" s="156"/>
      <c r="BB24" s="156"/>
      <c r="BC24" s="156"/>
      <c r="BD24" s="173"/>
      <c r="BE24" s="61" t="s">
        <v>2</v>
      </c>
      <c r="BF24" s="60" t="s">
        <v>85</v>
      </c>
      <c r="BG24" s="60" t="s">
        <v>3</v>
      </c>
      <c r="BH24" s="60" t="s">
        <v>3</v>
      </c>
      <c r="BI24" s="60" t="s">
        <v>1</v>
      </c>
      <c r="BJ24" s="6"/>
      <c r="BK24" s="63">
        <v>18</v>
      </c>
      <c r="BL24" s="7"/>
      <c r="BM24" s="33">
        <v>45222</v>
      </c>
      <c r="BN24" s="32">
        <v>45235</v>
      </c>
      <c r="BO24" s="7"/>
      <c r="BP24" s="37">
        <v>1</v>
      </c>
      <c r="BQ24" s="37">
        <v>2</v>
      </c>
      <c r="BR24" s="6"/>
      <c r="BS24" s="29" t="s">
        <v>173</v>
      </c>
      <c r="BT24" s="30" t="s">
        <v>174</v>
      </c>
      <c r="BU24" s="29" t="s">
        <v>175</v>
      </c>
      <c r="BV24" s="6"/>
    </row>
    <row r="25" spans="1:85" ht="20.25" customHeight="1" x14ac:dyDescent="0.25">
      <c r="A25" s="6"/>
      <c r="B25" s="36">
        <v>62993</v>
      </c>
      <c r="C25" s="39" t="s">
        <v>176</v>
      </c>
      <c r="D25" s="17"/>
      <c r="E25" s="171" t="s">
        <v>83</v>
      </c>
      <c r="F25" s="159"/>
      <c r="G25" s="159"/>
      <c r="H25" s="159"/>
      <c r="I25" s="159"/>
      <c r="J25" s="159"/>
      <c r="K25" s="159"/>
      <c r="L25" s="159"/>
      <c r="M25" s="159"/>
      <c r="N25" s="159"/>
      <c r="O25" s="158" t="s">
        <v>91</v>
      </c>
      <c r="P25" s="158"/>
      <c r="Q25" s="158"/>
      <c r="R25" s="158"/>
      <c r="S25" s="158"/>
      <c r="T25" s="158"/>
      <c r="U25" s="158"/>
      <c r="V25" s="158"/>
      <c r="W25" s="158"/>
      <c r="X25" s="158"/>
      <c r="Y25" s="164" t="s">
        <v>177</v>
      </c>
      <c r="Z25" s="164"/>
      <c r="AA25" s="164"/>
      <c r="AB25" s="164"/>
      <c r="AC25" s="164"/>
      <c r="AD25" s="164"/>
      <c r="AE25" s="164"/>
      <c r="AF25" s="164"/>
      <c r="AG25" s="164"/>
      <c r="AH25" s="164"/>
      <c r="AI25" s="159" t="s">
        <v>93</v>
      </c>
      <c r="AJ25" s="159"/>
      <c r="AK25" s="159"/>
      <c r="AL25" s="159"/>
      <c r="AM25" s="159"/>
      <c r="AN25" s="159"/>
      <c r="AO25" s="159"/>
      <c r="AP25" s="159"/>
      <c r="AQ25" s="159"/>
      <c r="AR25" s="159"/>
      <c r="AS25" s="156" t="s">
        <v>80</v>
      </c>
      <c r="AT25" s="156"/>
      <c r="AU25" s="156"/>
      <c r="AV25" s="156"/>
      <c r="AW25" s="156"/>
      <c r="AX25" s="156"/>
      <c r="AY25" s="156"/>
      <c r="AZ25" s="156"/>
      <c r="BA25" s="156"/>
      <c r="BB25" s="156"/>
      <c r="BC25" s="156"/>
      <c r="BD25" s="173"/>
      <c r="BE25" s="61" t="s">
        <v>2</v>
      </c>
      <c r="BF25" s="60" t="s">
        <v>85</v>
      </c>
      <c r="BG25" s="60" t="s">
        <v>3</v>
      </c>
      <c r="BH25" s="60" t="s">
        <v>3</v>
      </c>
      <c r="BI25" s="60" t="s">
        <v>1</v>
      </c>
      <c r="BJ25" s="6"/>
      <c r="BK25" s="34">
        <v>19</v>
      </c>
      <c r="BL25" s="7"/>
      <c r="BM25" s="33">
        <v>45250</v>
      </c>
      <c r="BN25" s="32">
        <v>45263</v>
      </c>
      <c r="BO25" s="7"/>
      <c r="BP25" s="37">
        <v>5</v>
      </c>
      <c r="BQ25" s="37">
        <v>6</v>
      </c>
      <c r="BR25" s="6"/>
      <c r="BS25" s="29" t="s">
        <v>178</v>
      </c>
      <c r="BT25" s="30" t="s">
        <v>179</v>
      </c>
      <c r="BU25" s="29" t="s">
        <v>180</v>
      </c>
      <c r="BV25" s="6"/>
    </row>
    <row r="26" spans="1:85" ht="20.25" customHeight="1" x14ac:dyDescent="0.25">
      <c r="A26" s="6"/>
      <c r="B26" s="36">
        <v>63016</v>
      </c>
      <c r="C26" s="39" t="s">
        <v>181</v>
      </c>
      <c r="D26" s="17"/>
      <c r="E26" s="171" t="s">
        <v>93</v>
      </c>
      <c r="F26" s="159"/>
      <c r="G26" s="159"/>
      <c r="H26" s="159"/>
      <c r="I26" s="159"/>
      <c r="J26" s="159"/>
      <c r="K26" s="159"/>
      <c r="L26" s="159"/>
      <c r="M26" s="159"/>
      <c r="N26" s="159"/>
      <c r="O26" s="158" t="s">
        <v>82</v>
      </c>
      <c r="P26" s="158"/>
      <c r="Q26" s="158"/>
      <c r="R26" s="158"/>
      <c r="S26" s="158"/>
      <c r="T26" s="158"/>
      <c r="U26" s="158"/>
      <c r="V26" s="158"/>
      <c r="W26" s="158"/>
      <c r="X26" s="158"/>
      <c r="Y26" s="159" t="s">
        <v>118</v>
      </c>
      <c r="Z26" s="159"/>
      <c r="AA26" s="159"/>
      <c r="AB26" s="159"/>
      <c r="AC26" s="159"/>
      <c r="AD26" s="159"/>
      <c r="AE26" s="159"/>
      <c r="AF26" s="159"/>
      <c r="AG26" s="159"/>
      <c r="AH26" s="159"/>
      <c r="AI26" s="156" t="s">
        <v>80</v>
      </c>
      <c r="AJ26" s="156"/>
      <c r="AK26" s="156"/>
      <c r="AL26" s="156"/>
      <c r="AM26" s="156"/>
      <c r="AN26" s="156"/>
      <c r="AO26" s="156"/>
      <c r="AP26" s="156"/>
      <c r="AQ26" s="156"/>
      <c r="AR26" s="156"/>
      <c r="AS26" s="162" t="s">
        <v>182</v>
      </c>
      <c r="AT26" s="162"/>
      <c r="AU26" s="162"/>
      <c r="AV26" s="162"/>
      <c r="AW26" s="162"/>
      <c r="AX26" s="162"/>
      <c r="AY26" s="162"/>
      <c r="AZ26" s="162"/>
      <c r="BA26" s="162"/>
      <c r="BB26" s="162"/>
      <c r="BC26" s="162"/>
      <c r="BD26" s="168"/>
      <c r="BE26" s="61" t="s">
        <v>2</v>
      </c>
      <c r="BF26" s="60" t="s">
        <v>85</v>
      </c>
      <c r="BG26" s="60" t="s">
        <v>3</v>
      </c>
      <c r="BH26" s="60" t="s">
        <v>1</v>
      </c>
      <c r="BI26" s="60" t="s">
        <v>3</v>
      </c>
      <c r="BJ26" s="6"/>
      <c r="BK26" s="34">
        <v>20</v>
      </c>
      <c r="BL26" s="7"/>
      <c r="BM26" s="33">
        <v>45152</v>
      </c>
      <c r="BN26" s="32">
        <v>45165</v>
      </c>
      <c r="BO26" s="7"/>
      <c r="BP26" s="23">
        <v>1</v>
      </c>
      <c r="BQ26" s="23">
        <v>2</v>
      </c>
      <c r="BR26" s="6"/>
      <c r="BS26" s="29" t="s">
        <v>183</v>
      </c>
      <c r="BT26" s="30" t="s">
        <v>184</v>
      </c>
      <c r="BU26" s="29" t="s">
        <v>185</v>
      </c>
      <c r="BV26" s="6"/>
    </row>
    <row r="27" spans="1:85" ht="20.25" customHeight="1" x14ac:dyDescent="0.25">
      <c r="A27" s="6"/>
      <c r="B27" s="36">
        <v>63013</v>
      </c>
      <c r="C27" s="39" t="s">
        <v>186</v>
      </c>
      <c r="D27" s="17"/>
      <c r="E27" s="171" t="s">
        <v>118</v>
      </c>
      <c r="F27" s="159"/>
      <c r="G27" s="159"/>
      <c r="H27" s="159"/>
      <c r="I27" s="159"/>
      <c r="J27" s="159"/>
      <c r="K27" s="159"/>
      <c r="L27" s="159"/>
      <c r="M27" s="159"/>
      <c r="N27" s="159"/>
      <c r="O27" s="158" t="s">
        <v>107</v>
      </c>
      <c r="P27" s="158"/>
      <c r="Q27" s="158"/>
      <c r="R27" s="158"/>
      <c r="S27" s="158"/>
      <c r="T27" s="158"/>
      <c r="U27" s="158"/>
      <c r="V27" s="158"/>
      <c r="W27" s="158"/>
      <c r="X27" s="158"/>
      <c r="Y27" s="159" t="s">
        <v>93</v>
      </c>
      <c r="Z27" s="159"/>
      <c r="AA27" s="159"/>
      <c r="AB27" s="159"/>
      <c r="AC27" s="159"/>
      <c r="AD27" s="159"/>
      <c r="AE27" s="159"/>
      <c r="AF27" s="159"/>
      <c r="AG27" s="159"/>
      <c r="AH27" s="159"/>
      <c r="AI27" s="162" t="s">
        <v>127</v>
      </c>
      <c r="AJ27" s="162"/>
      <c r="AK27" s="162"/>
      <c r="AL27" s="162"/>
      <c r="AM27" s="162"/>
      <c r="AN27" s="162"/>
      <c r="AO27" s="162"/>
      <c r="AP27" s="162"/>
      <c r="AQ27" s="162"/>
      <c r="AR27" s="162"/>
      <c r="AS27" s="156" t="s">
        <v>80</v>
      </c>
      <c r="AT27" s="156"/>
      <c r="AU27" s="156"/>
      <c r="AV27" s="156"/>
      <c r="AW27" s="156"/>
      <c r="AX27" s="156"/>
      <c r="AY27" s="156"/>
      <c r="AZ27" s="156"/>
      <c r="BA27" s="156"/>
      <c r="BB27" s="156"/>
      <c r="BC27" s="156"/>
      <c r="BD27" s="173"/>
      <c r="BE27" s="60" t="s">
        <v>3</v>
      </c>
      <c r="BF27" s="60" t="s">
        <v>85</v>
      </c>
      <c r="BG27" s="61" t="s">
        <v>2</v>
      </c>
      <c r="BH27" s="60" t="s">
        <v>3</v>
      </c>
      <c r="BI27" s="60" t="s">
        <v>1</v>
      </c>
      <c r="BJ27" s="6"/>
      <c r="BK27" s="34">
        <v>21</v>
      </c>
      <c r="BL27" s="7"/>
      <c r="BM27" s="33">
        <v>45236</v>
      </c>
      <c r="BN27" s="32">
        <v>45249</v>
      </c>
      <c r="BO27" s="7"/>
      <c r="BP27" s="37">
        <v>3</v>
      </c>
      <c r="BQ27" s="37">
        <v>4</v>
      </c>
      <c r="BR27" s="6"/>
      <c r="BS27" s="29" t="s">
        <v>187</v>
      </c>
      <c r="BT27" s="30" t="s">
        <v>188</v>
      </c>
      <c r="BU27" s="29" t="s">
        <v>189</v>
      </c>
      <c r="BV27" s="6"/>
    </row>
    <row r="28" spans="1:85" ht="20.25" customHeight="1" x14ac:dyDescent="0.25">
      <c r="A28" s="6"/>
      <c r="B28" s="36">
        <v>63004</v>
      </c>
      <c r="C28" s="35" t="s">
        <v>190</v>
      </c>
      <c r="D28" s="17"/>
      <c r="E28" s="171" t="s">
        <v>118</v>
      </c>
      <c r="F28" s="159"/>
      <c r="G28" s="159"/>
      <c r="H28" s="159"/>
      <c r="I28" s="159"/>
      <c r="J28" s="159"/>
      <c r="K28" s="159"/>
      <c r="L28" s="159"/>
      <c r="M28" s="159"/>
      <c r="N28" s="159"/>
      <c r="O28" s="158" t="s">
        <v>82</v>
      </c>
      <c r="P28" s="158"/>
      <c r="Q28" s="158"/>
      <c r="R28" s="158"/>
      <c r="S28" s="158"/>
      <c r="T28" s="158"/>
      <c r="U28" s="158"/>
      <c r="V28" s="158"/>
      <c r="W28" s="158"/>
      <c r="X28" s="158"/>
      <c r="Y28" s="159" t="s">
        <v>83</v>
      </c>
      <c r="Z28" s="159"/>
      <c r="AA28" s="159"/>
      <c r="AB28" s="159"/>
      <c r="AC28" s="159"/>
      <c r="AD28" s="159"/>
      <c r="AE28" s="159"/>
      <c r="AF28" s="159"/>
      <c r="AG28" s="159"/>
      <c r="AH28" s="159"/>
      <c r="AI28" s="162" t="s">
        <v>92</v>
      </c>
      <c r="AJ28" s="162"/>
      <c r="AK28" s="162"/>
      <c r="AL28" s="162"/>
      <c r="AM28" s="162"/>
      <c r="AN28" s="162"/>
      <c r="AO28" s="162"/>
      <c r="AP28" s="162"/>
      <c r="AQ28" s="162"/>
      <c r="AR28" s="162"/>
      <c r="AS28" s="156" t="s">
        <v>105</v>
      </c>
      <c r="AT28" s="156"/>
      <c r="AU28" s="156"/>
      <c r="AV28" s="156"/>
      <c r="AW28" s="156"/>
      <c r="AX28" s="156"/>
      <c r="AY28" s="156"/>
      <c r="AZ28" s="156"/>
      <c r="BA28" s="156"/>
      <c r="BB28" s="156"/>
      <c r="BC28" s="156"/>
      <c r="BD28" s="173"/>
      <c r="BE28" s="61" t="s">
        <v>2</v>
      </c>
      <c r="BF28" s="60" t="s">
        <v>85</v>
      </c>
      <c r="BG28" s="60" t="s">
        <v>3</v>
      </c>
      <c r="BH28" s="60" t="s">
        <v>3</v>
      </c>
      <c r="BI28" s="60" t="s">
        <v>1</v>
      </c>
      <c r="BJ28" s="6"/>
      <c r="BK28" s="34">
        <v>22</v>
      </c>
      <c r="BL28" s="7"/>
      <c r="BM28" s="33">
        <v>45222</v>
      </c>
      <c r="BN28" s="32">
        <v>45235</v>
      </c>
      <c r="BO28" s="7"/>
      <c r="BP28" s="37">
        <v>1</v>
      </c>
      <c r="BQ28" s="37">
        <v>2</v>
      </c>
      <c r="BR28" s="6"/>
      <c r="BS28" s="29" t="s">
        <v>191</v>
      </c>
      <c r="BT28" s="30" t="s">
        <v>192</v>
      </c>
      <c r="BU28" s="29" t="s">
        <v>193</v>
      </c>
      <c r="BV28" s="6"/>
    </row>
    <row r="29" spans="1:85" ht="20.25" customHeight="1" x14ac:dyDescent="0.25">
      <c r="A29" s="6"/>
      <c r="B29" s="36">
        <v>62979</v>
      </c>
      <c r="C29" s="35" t="s">
        <v>194</v>
      </c>
      <c r="D29" s="17"/>
      <c r="E29" s="171" t="s">
        <v>93</v>
      </c>
      <c r="F29" s="159"/>
      <c r="G29" s="159"/>
      <c r="H29" s="159"/>
      <c r="I29" s="159"/>
      <c r="J29" s="159"/>
      <c r="K29" s="159"/>
      <c r="L29" s="159"/>
      <c r="M29" s="159"/>
      <c r="N29" s="159"/>
      <c r="O29" s="158" t="s">
        <v>91</v>
      </c>
      <c r="P29" s="158"/>
      <c r="Q29" s="158"/>
      <c r="R29" s="158"/>
      <c r="S29" s="158"/>
      <c r="T29" s="158"/>
      <c r="U29" s="158"/>
      <c r="V29" s="158"/>
      <c r="W29" s="158"/>
      <c r="X29" s="158"/>
      <c r="Y29" s="162" t="s">
        <v>92</v>
      </c>
      <c r="Z29" s="162"/>
      <c r="AA29" s="162"/>
      <c r="AB29" s="162"/>
      <c r="AC29" s="162"/>
      <c r="AD29" s="162"/>
      <c r="AE29" s="162"/>
      <c r="AF29" s="162"/>
      <c r="AG29" s="162"/>
      <c r="AH29" s="162"/>
      <c r="AI29" s="159" t="s">
        <v>83</v>
      </c>
      <c r="AJ29" s="159"/>
      <c r="AK29" s="159"/>
      <c r="AL29" s="159"/>
      <c r="AM29" s="159"/>
      <c r="AN29" s="159"/>
      <c r="AO29" s="159"/>
      <c r="AP29" s="159"/>
      <c r="AQ29" s="159"/>
      <c r="AR29" s="159"/>
      <c r="AS29" s="156" t="s">
        <v>105</v>
      </c>
      <c r="AT29" s="156"/>
      <c r="AU29" s="156"/>
      <c r="AV29" s="156"/>
      <c r="AW29" s="156"/>
      <c r="AX29" s="156"/>
      <c r="AY29" s="156"/>
      <c r="AZ29" s="156"/>
      <c r="BA29" s="156"/>
      <c r="BB29" s="156"/>
      <c r="BC29" s="156"/>
      <c r="BD29" s="173"/>
      <c r="BE29" s="61" t="s">
        <v>2</v>
      </c>
      <c r="BF29" s="60" t="s">
        <v>85</v>
      </c>
      <c r="BG29" s="60" t="s">
        <v>3</v>
      </c>
      <c r="BH29" s="60" t="s">
        <v>3</v>
      </c>
      <c r="BI29" s="60" t="s">
        <v>1</v>
      </c>
      <c r="BJ29" s="6"/>
      <c r="BK29" s="34">
        <v>23</v>
      </c>
      <c r="BL29" s="7"/>
      <c r="BM29" s="33">
        <v>45236</v>
      </c>
      <c r="BN29" s="32">
        <v>45249</v>
      </c>
      <c r="BO29" s="7"/>
      <c r="BP29" s="37">
        <v>3</v>
      </c>
      <c r="BQ29" s="37">
        <v>4</v>
      </c>
      <c r="BR29" s="6"/>
      <c r="BS29" s="29" t="s">
        <v>195</v>
      </c>
      <c r="BT29" s="30" t="s">
        <v>196</v>
      </c>
      <c r="BU29" s="29" t="s">
        <v>197</v>
      </c>
      <c r="BV29" s="6"/>
    </row>
    <row r="30" spans="1:85" ht="20.25" customHeight="1" x14ac:dyDescent="0.25">
      <c r="A30" s="6"/>
      <c r="B30" s="36">
        <v>62965</v>
      </c>
      <c r="C30" s="39" t="s">
        <v>198</v>
      </c>
      <c r="D30" s="17"/>
      <c r="E30" s="171" t="s">
        <v>83</v>
      </c>
      <c r="F30" s="159"/>
      <c r="G30" s="159"/>
      <c r="H30" s="159"/>
      <c r="I30" s="159"/>
      <c r="J30" s="159"/>
      <c r="K30" s="159"/>
      <c r="L30" s="159"/>
      <c r="M30" s="159"/>
      <c r="N30" s="159"/>
      <c r="O30" s="158" t="s">
        <v>82</v>
      </c>
      <c r="P30" s="158"/>
      <c r="Q30" s="158"/>
      <c r="R30" s="158"/>
      <c r="S30" s="158"/>
      <c r="T30" s="158"/>
      <c r="U30" s="158"/>
      <c r="V30" s="158"/>
      <c r="W30" s="158"/>
      <c r="X30" s="158"/>
      <c r="Y30" s="162" t="s">
        <v>92</v>
      </c>
      <c r="Z30" s="162"/>
      <c r="AA30" s="162"/>
      <c r="AB30" s="162"/>
      <c r="AC30" s="162"/>
      <c r="AD30" s="162"/>
      <c r="AE30" s="162"/>
      <c r="AF30" s="162"/>
      <c r="AG30" s="162"/>
      <c r="AH30" s="162"/>
      <c r="AI30" s="159" t="s">
        <v>118</v>
      </c>
      <c r="AJ30" s="159"/>
      <c r="AK30" s="159"/>
      <c r="AL30" s="159"/>
      <c r="AM30" s="159"/>
      <c r="AN30" s="159"/>
      <c r="AO30" s="159"/>
      <c r="AP30" s="159"/>
      <c r="AQ30" s="159"/>
      <c r="AR30" s="159"/>
      <c r="AS30" s="156" t="s">
        <v>105</v>
      </c>
      <c r="AT30" s="156"/>
      <c r="AU30" s="156"/>
      <c r="AV30" s="156"/>
      <c r="AW30" s="156"/>
      <c r="AX30" s="156"/>
      <c r="AY30" s="156"/>
      <c r="AZ30" s="156"/>
      <c r="BA30" s="156"/>
      <c r="BB30" s="156"/>
      <c r="BC30" s="156"/>
      <c r="BD30" s="173"/>
      <c r="BE30" s="61" t="s">
        <v>2</v>
      </c>
      <c r="BF30" s="60" t="s">
        <v>85</v>
      </c>
      <c r="BG30" s="60" t="s">
        <v>3</v>
      </c>
      <c r="BH30" s="60" t="s">
        <v>3</v>
      </c>
      <c r="BI30" s="60" t="s">
        <v>1</v>
      </c>
      <c r="BJ30" s="6"/>
      <c r="BK30" s="34">
        <v>24</v>
      </c>
      <c r="BL30" s="7"/>
      <c r="BM30" s="33">
        <v>45250</v>
      </c>
      <c r="BN30" s="32">
        <v>45263</v>
      </c>
      <c r="BO30" s="7"/>
      <c r="BP30" s="37">
        <v>5</v>
      </c>
      <c r="BQ30" s="37">
        <v>6</v>
      </c>
      <c r="BR30" s="6"/>
      <c r="BS30" s="29" t="s">
        <v>199</v>
      </c>
      <c r="BT30" s="30" t="s">
        <v>200</v>
      </c>
      <c r="BU30" s="29" t="s">
        <v>201</v>
      </c>
      <c r="BV30" s="6"/>
    </row>
    <row r="31" spans="1:85" ht="20.25" customHeight="1" x14ac:dyDescent="0.25">
      <c r="A31" s="6"/>
      <c r="B31" s="36">
        <v>62984</v>
      </c>
      <c r="C31" s="35" t="s">
        <v>202</v>
      </c>
      <c r="D31" s="17"/>
      <c r="E31" s="171" t="s">
        <v>118</v>
      </c>
      <c r="F31" s="159"/>
      <c r="G31" s="159"/>
      <c r="H31" s="159"/>
      <c r="I31" s="159"/>
      <c r="J31" s="159"/>
      <c r="K31" s="159"/>
      <c r="L31" s="159"/>
      <c r="M31" s="159"/>
      <c r="N31" s="159"/>
      <c r="O31" s="158" t="s">
        <v>107</v>
      </c>
      <c r="P31" s="158"/>
      <c r="Q31" s="158"/>
      <c r="R31" s="158"/>
      <c r="S31" s="158"/>
      <c r="T31" s="158"/>
      <c r="U31" s="158"/>
      <c r="V31" s="158"/>
      <c r="W31" s="158"/>
      <c r="X31" s="158"/>
      <c r="Y31" s="156" t="s">
        <v>80</v>
      </c>
      <c r="Z31" s="156"/>
      <c r="AA31" s="156"/>
      <c r="AB31" s="156"/>
      <c r="AC31" s="156"/>
      <c r="AD31" s="156"/>
      <c r="AE31" s="156"/>
      <c r="AF31" s="156"/>
      <c r="AG31" s="156"/>
      <c r="AH31" s="156"/>
      <c r="AI31" s="159" t="s">
        <v>93</v>
      </c>
      <c r="AJ31" s="159"/>
      <c r="AK31" s="159"/>
      <c r="AL31" s="159"/>
      <c r="AM31" s="159"/>
      <c r="AN31" s="159"/>
      <c r="AO31" s="159"/>
      <c r="AP31" s="159"/>
      <c r="AQ31" s="159"/>
      <c r="AR31" s="159"/>
      <c r="AS31" s="162" t="s">
        <v>132</v>
      </c>
      <c r="AT31" s="162"/>
      <c r="AU31" s="162"/>
      <c r="AV31" s="162"/>
      <c r="AW31" s="162"/>
      <c r="AX31" s="162"/>
      <c r="AY31" s="162"/>
      <c r="AZ31" s="162"/>
      <c r="BA31" s="162"/>
      <c r="BB31" s="162"/>
      <c r="BC31" s="162"/>
      <c r="BD31" s="168"/>
      <c r="BE31" s="61" t="s">
        <v>2</v>
      </c>
      <c r="BF31" s="60" t="s">
        <v>85</v>
      </c>
      <c r="BG31" s="60" t="s">
        <v>1</v>
      </c>
      <c r="BH31" s="60" t="s">
        <v>3</v>
      </c>
      <c r="BI31" s="60" t="s">
        <v>3</v>
      </c>
      <c r="BJ31" s="6"/>
      <c r="BK31" s="34">
        <v>25</v>
      </c>
      <c r="BL31" s="7"/>
      <c r="BM31" s="33">
        <v>45082</v>
      </c>
      <c r="BN31" s="32">
        <v>45095</v>
      </c>
      <c r="BO31" s="7"/>
      <c r="BP31" s="40">
        <v>1</v>
      </c>
      <c r="BQ31" s="40">
        <v>2</v>
      </c>
      <c r="BR31" s="6"/>
      <c r="BS31" s="29" t="s">
        <v>203</v>
      </c>
      <c r="BT31" s="30" t="s">
        <v>204</v>
      </c>
      <c r="BU31" s="29" t="s">
        <v>205</v>
      </c>
      <c r="BV31" s="6"/>
    </row>
    <row r="32" spans="1:85" ht="20.25" customHeight="1" x14ac:dyDescent="0.25">
      <c r="A32" s="6"/>
      <c r="B32" s="36">
        <v>63012</v>
      </c>
      <c r="C32" s="39" t="s">
        <v>206</v>
      </c>
      <c r="D32" s="17"/>
      <c r="E32" s="171" t="s">
        <v>83</v>
      </c>
      <c r="F32" s="159"/>
      <c r="G32" s="159"/>
      <c r="H32" s="159"/>
      <c r="I32" s="159"/>
      <c r="J32" s="159"/>
      <c r="K32" s="159"/>
      <c r="L32" s="159"/>
      <c r="M32" s="159"/>
      <c r="N32" s="159"/>
      <c r="O32" s="164" t="s">
        <v>177</v>
      </c>
      <c r="P32" s="164"/>
      <c r="Q32" s="164"/>
      <c r="R32" s="164"/>
      <c r="S32" s="164"/>
      <c r="T32" s="164"/>
      <c r="U32" s="164"/>
      <c r="V32" s="164"/>
      <c r="W32" s="164"/>
      <c r="X32" s="164"/>
      <c r="Y32" s="156" t="s">
        <v>98</v>
      </c>
      <c r="Z32" s="156"/>
      <c r="AA32" s="156"/>
      <c r="AB32" s="156"/>
      <c r="AC32" s="156"/>
      <c r="AD32" s="156"/>
      <c r="AE32" s="156"/>
      <c r="AF32" s="156"/>
      <c r="AG32" s="156"/>
      <c r="AH32" s="156"/>
      <c r="AI32" s="159" t="s">
        <v>93</v>
      </c>
      <c r="AJ32" s="159"/>
      <c r="AK32" s="159"/>
      <c r="AL32" s="159"/>
      <c r="AM32" s="159"/>
      <c r="AN32" s="159"/>
      <c r="AO32" s="159"/>
      <c r="AP32" s="159"/>
      <c r="AQ32" s="159"/>
      <c r="AR32" s="159"/>
      <c r="AS32" s="158" t="s">
        <v>107</v>
      </c>
      <c r="AT32" s="158"/>
      <c r="AU32" s="158"/>
      <c r="AV32" s="158"/>
      <c r="AW32" s="158"/>
      <c r="AX32" s="158"/>
      <c r="AY32" s="158"/>
      <c r="AZ32" s="158"/>
      <c r="BA32" s="158"/>
      <c r="BB32" s="158"/>
      <c r="BC32" s="158"/>
      <c r="BD32" s="167"/>
      <c r="BE32" s="61" t="s">
        <v>2</v>
      </c>
      <c r="BF32" s="60" t="s">
        <v>3</v>
      </c>
      <c r="BG32" s="60" t="s">
        <v>1</v>
      </c>
      <c r="BH32" s="60" t="s">
        <v>3</v>
      </c>
      <c r="BI32" s="60" t="s">
        <v>85</v>
      </c>
      <c r="BJ32" s="6"/>
      <c r="BK32" s="34">
        <v>26</v>
      </c>
      <c r="BL32" s="7"/>
      <c r="BM32" s="33">
        <v>45110</v>
      </c>
      <c r="BN32" s="32">
        <v>45123</v>
      </c>
      <c r="BO32" s="7"/>
      <c r="BP32" s="40">
        <v>5</v>
      </c>
      <c r="BQ32" s="40">
        <v>6</v>
      </c>
      <c r="BR32" s="6"/>
      <c r="BS32" s="29" t="s">
        <v>207</v>
      </c>
      <c r="BT32" s="30" t="s">
        <v>208</v>
      </c>
      <c r="BU32" s="29" t="s">
        <v>209</v>
      </c>
      <c r="BV32" s="6"/>
    </row>
    <row r="33" spans="1:74" ht="20.25" customHeight="1" x14ac:dyDescent="0.25">
      <c r="A33" s="6"/>
      <c r="B33" s="36">
        <v>62968</v>
      </c>
      <c r="C33" s="39" t="s">
        <v>210</v>
      </c>
      <c r="D33" s="17"/>
      <c r="E33" s="171" t="s">
        <v>83</v>
      </c>
      <c r="F33" s="159"/>
      <c r="G33" s="159"/>
      <c r="H33" s="159"/>
      <c r="I33" s="159"/>
      <c r="J33" s="159"/>
      <c r="K33" s="159"/>
      <c r="L33" s="159"/>
      <c r="M33" s="159"/>
      <c r="N33" s="159"/>
      <c r="O33" s="156" t="s">
        <v>105</v>
      </c>
      <c r="P33" s="156"/>
      <c r="Q33" s="156"/>
      <c r="R33" s="156"/>
      <c r="S33" s="156"/>
      <c r="T33" s="156"/>
      <c r="U33" s="156"/>
      <c r="V33" s="156"/>
      <c r="W33" s="156"/>
      <c r="X33" s="156"/>
      <c r="Y33" s="157" t="s">
        <v>81</v>
      </c>
      <c r="Z33" s="157"/>
      <c r="AA33" s="157"/>
      <c r="AB33" s="157"/>
      <c r="AC33" s="157"/>
      <c r="AD33" s="157"/>
      <c r="AE33" s="157"/>
      <c r="AF33" s="157"/>
      <c r="AG33" s="157"/>
      <c r="AH33" s="157"/>
      <c r="AI33" s="158" t="s">
        <v>82</v>
      </c>
      <c r="AJ33" s="158"/>
      <c r="AK33" s="158"/>
      <c r="AL33" s="158"/>
      <c r="AM33" s="158"/>
      <c r="AN33" s="158"/>
      <c r="AO33" s="158"/>
      <c r="AP33" s="158"/>
      <c r="AQ33" s="158"/>
      <c r="AR33" s="158"/>
      <c r="AS33" s="162" t="s">
        <v>146</v>
      </c>
      <c r="AT33" s="162"/>
      <c r="AU33" s="162"/>
      <c r="AV33" s="162"/>
      <c r="AW33" s="162"/>
      <c r="AX33" s="162"/>
      <c r="AY33" s="162"/>
      <c r="AZ33" s="162"/>
      <c r="BA33" s="162"/>
      <c r="BB33" s="162"/>
      <c r="BC33" s="162"/>
      <c r="BD33" s="168"/>
      <c r="BE33" s="61" t="s">
        <v>2</v>
      </c>
      <c r="BF33" s="60" t="s">
        <v>1</v>
      </c>
      <c r="BG33" s="60" t="s">
        <v>1</v>
      </c>
      <c r="BH33" s="60" t="s">
        <v>85</v>
      </c>
      <c r="BI33" s="60" t="s">
        <v>3</v>
      </c>
      <c r="BJ33" s="6"/>
      <c r="BK33" s="34">
        <v>27</v>
      </c>
      <c r="BL33" s="7"/>
      <c r="BM33" s="33">
        <v>45012</v>
      </c>
      <c r="BN33" s="32">
        <v>45025</v>
      </c>
      <c r="BO33" s="7"/>
      <c r="BP33" s="31">
        <v>1</v>
      </c>
      <c r="BQ33" s="31">
        <v>2</v>
      </c>
      <c r="BR33" s="6"/>
      <c r="BS33" s="29" t="s">
        <v>211</v>
      </c>
      <c r="BT33" s="30" t="s">
        <v>212</v>
      </c>
      <c r="BU33" s="29" t="s">
        <v>213</v>
      </c>
      <c r="BV33" s="6"/>
    </row>
    <row r="34" spans="1:74" ht="20.25" customHeight="1" x14ac:dyDescent="0.25">
      <c r="A34" s="6"/>
      <c r="B34" s="36">
        <v>62999</v>
      </c>
      <c r="C34" s="39" t="s">
        <v>214</v>
      </c>
      <c r="D34" s="17"/>
      <c r="E34" s="171" t="s">
        <v>83</v>
      </c>
      <c r="F34" s="159"/>
      <c r="G34" s="159"/>
      <c r="H34" s="159"/>
      <c r="I34" s="159"/>
      <c r="J34" s="159"/>
      <c r="K34" s="159"/>
      <c r="L34" s="159"/>
      <c r="M34" s="159"/>
      <c r="N34" s="159"/>
      <c r="O34" s="156" t="s">
        <v>105</v>
      </c>
      <c r="P34" s="156"/>
      <c r="Q34" s="156"/>
      <c r="R34" s="156"/>
      <c r="S34" s="156"/>
      <c r="T34" s="156"/>
      <c r="U34" s="156"/>
      <c r="V34" s="156"/>
      <c r="W34" s="156"/>
      <c r="X34" s="156"/>
      <c r="Y34" s="157" t="s">
        <v>81</v>
      </c>
      <c r="Z34" s="157"/>
      <c r="AA34" s="157"/>
      <c r="AB34" s="157"/>
      <c r="AC34" s="157"/>
      <c r="AD34" s="157"/>
      <c r="AE34" s="157"/>
      <c r="AF34" s="157"/>
      <c r="AG34" s="157"/>
      <c r="AH34" s="157"/>
      <c r="AI34" s="158" t="s">
        <v>82</v>
      </c>
      <c r="AJ34" s="158"/>
      <c r="AK34" s="158"/>
      <c r="AL34" s="158"/>
      <c r="AM34" s="158"/>
      <c r="AN34" s="158"/>
      <c r="AO34" s="158"/>
      <c r="AP34" s="158"/>
      <c r="AQ34" s="158"/>
      <c r="AR34" s="158"/>
      <c r="AS34" s="162" t="s">
        <v>92</v>
      </c>
      <c r="AT34" s="162"/>
      <c r="AU34" s="162"/>
      <c r="AV34" s="162"/>
      <c r="AW34" s="162"/>
      <c r="AX34" s="162"/>
      <c r="AY34" s="162"/>
      <c r="AZ34" s="162"/>
      <c r="BA34" s="162"/>
      <c r="BB34" s="162"/>
      <c r="BC34" s="162"/>
      <c r="BD34" s="168"/>
      <c r="BE34" s="61" t="s">
        <v>2</v>
      </c>
      <c r="BF34" s="60" t="s">
        <v>1</v>
      </c>
      <c r="BG34" s="60" t="s">
        <v>3</v>
      </c>
      <c r="BH34" s="60" t="s">
        <v>85</v>
      </c>
      <c r="BI34" s="60" t="s">
        <v>3</v>
      </c>
      <c r="BJ34" s="6"/>
      <c r="BK34" s="34">
        <v>28</v>
      </c>
      <c r="BL34" s="7"/>
      <c r="BM34" s="33">
        <v>45026</v>
      </c>
      <c r="BN34" s="32">
        <v>45039</v>
      </c>
      <c r="BO34" s="7"/>
      <c r="BP34" s="31">
        <v>3</v>
      </c>
      <c r="BQ34" s="31">
        <v>4</v>
      </c>
      <c r="BR34" s="6"/>
      <c r="BS34" s="29" t="s">
        <v>215</v>
      </c>
      <c r="BT34" s="30" t="s">
        <v>216</v>
      </c>
      <c r="BU34" s="29" t="s">
        <v>217</v>
      </c>
      <c r="BV34" s="6"/>
    </row>
    <row r="35" spans="1:74" ht="20.25" customHeight="1" x14ac:dyDescent="0.25">
      <c r="A35" s="6"/>
      <c r="B35" s="36">
        <v>62962</v>
      </c>
      <c r="C35" s="39" t="s">
        <v>218</v>
      </c>
      <c r="D35" s="17"/>
      <c r="E35" s="171" t="s">
        <v>93</v>
      </c>
      <c r="F35" s="159"/>
      <c r="G35" s="159"/>
      <c r="H35" s="159"/>
      <c r="I35" s="159"/>
      <c r="J35" s="159"/>
      <c r="K35" s="159"/>
      <c r="L35" s="159"/>
      <c r="M35" s="159"/>
      <c r="N35" s="159"/>
      <c r="O35" s="156" t="s">
        <v>80</v>
      </c>
      <c r="P35" s="156"/>
      <c r="Q35" s="156"/>
      <c r="R35" s="156"/>
      <c r="S35" s="156"/>
      <c r="T35" s="156"/>
      <c r="U35" s="156"/>
      <c r="V35" s="156"/>
      <c r="W35" s="156"/>
      <c r="X35" s="156"/>
      <c r="Y35" s="157" t="s">
        <v>106</v>
      </c>
      <c r="Z35" s="157"/>
      <c r="AA35" s="157"/>
      <c r="AB35" s="157"/>
      <c r="AC35" s="157"/>
      <c r="AD35" s="157"/>
      <c r="AE35" s="157"/>
      <c r="AF35" s="157"/>
      <c r="AG35" s="157"/>
      <c r="AH35" s="157"/>
      <c r="AI35" s="159" t="s">
        <v>83</v>
      </c>
      <c r="AJ35" s="159"/>
      <c r="AK35" s="159"/>
      <c r="AL35" s="159"/>
      <c r="AM35" s="159"/>
      <c r="AN35" s="159"/>
      <c r="AO35" s="159"/>
      <c r="AP35" s="159"/>
      <c r="AQ35" s="159"/>
      <c r="AR35" s="159"/>
      <c r="AS35" s="158" t="s">
        <v>82</v>
      </c>
      <c r="AT35" s="158"/>
      <c r="AU35" s="158"/>
      <c r="AV35" s="158"/>
      <c r="AW35" s="158"/>
      <c r="AX35" s="158"/>
      <c r="AY35" s="158"/>
      <c r="AZ35" s="158"/>
      <c r="BA35" s="158"/>
      <c r="BB35" s="158"/>
      <c r="BC35" s="158"/>
      <c r="BD35" s="167"/>
      <c r="BE35" s="61" t="s">
        <v>2</v>
      </c>
      <c r="BF35" s="60" t="s">
        <v>1</v>
      </c>
      <c r="BG35" s="60" t="s">
        <v>1</v>
      </c>
      <c r="BH35" s="60" t="s">
        <v>3</v>
      </c>
      <c r="BI35" s="60" t="s">
        <v>85</v>
      </c>
      <c r="BJ35" s="6"/>
      <c r="BK35" s="34">
        <v>29</v>
      </c>
      <c r="BL35" s="7"/>
      <c r="BM35" s="33">
        <v>45012</v>
      </c>
      <c r="BN35" s="32">
        <v>45025</v>
      </c>
      <c r="BO35" s="7"/>
      <c r="BP35" s="31">
        <v>1</v>
      </c>
      <c r="BQ35" s="31">
        <v>2</v>
      </c>
      <c r="BR35" s="6"/>
      <c r="BS35" s="29" t="s">
        <v>219</v>
      </c>
      <c r="BT35" s="30" t="s">
        <v>220</v>
      </c>
      <c r="BU35" s="29" t="s">
        <v>221</v>
      </c>
      <c r="BV35" s="6"/>
    </row>
    <row r="36" spans="1:74" ht="20.25" customHeight="1" x14ac:dyDescent="0.25">
      <c r="A36" s="6"/>
      <c r="B36" s="36">
        <v>62966</v>
      </c>
      <c r="C36" s="39" t="s">
        <v>222</v>
      </c>
      <c r="D36" s="17"/>
      <c r="E36" s="171" t="s">
        <v>93</v>
      </c>
      <c r="F36" s="159"/>
      <c r="G36" s="159"/>
      <c r="H36" s="159"/>
      <c r="I36" s="159"/>
      <c r="J36" s="159"/>
      <c r="K36" s="159"/>
      <c r="L36" s="159"/>
      <c r="M36" s="159"/>
      <c r="N36" s="159"/>
      <c r="O36" s="156" t="s">
        <v>105</v>
      </c>
      <c r="P36" s="156"/>
      <c r="Q36" s="156"/>
      <c r="R36" s="156"/>
      <c r="S36" s="156"/>
      <c r="T36" s="156"/>
      <c r="U36" s="156"/>
      <c r="V36" s="156"/>
      <c r="W36" s="156"/>
      <c r="X36" s="156"/>
      <c r="Y36" s="157" t="s">
        <v>106</v>
      </c>
      <c r="Z36" s="157"/>
      <c r="AA36" s="157"/>
      <c r="AB36" s="157"/>
      <c r="AC36" s="157"/>
      <c r="AD36" s="157"/>
      <c r="AE36" s="157"/>
      <c r="AF36" s="157"/>
      <c r="AG36" s="157"/>
      <c r="AH36" s="157"/>
      <c r="AI36" s="158" t="s">
        <v>107</v>
      </c>
      <c r="AJ36" s="158" t="s">
        <v>93</v>
      </c>
      <c r="AK36" s="158" t="s">
        <v>93</v>
      </c>
      <c r="AL36" s="158" t="s">
        <v>93</v>
      </c>
      <c r="AM36" s="158" t="s">
        <v>93</v>
      </c>
      <c r="AN36" s="158" t="s">
        <v>93</v>
      </c>
      <c r="AO36" s="158" t="s">
        <v>93</v>
      </c>
      <c r="AP36" s="158" t="s">
        <v>93</v>
      </c>
      <c r="AQ36" s="158" t="s">
        <v>93</v>
      </c>
      <c r="AR36" s="158" t="s">
        <v>93</v>
      </c>
      <c r="AS36" s="159" t="s">
        <v>83</v>
      </c>
      <c r="AT36" s="159"/>
      <c r="AU36" s="159"/>
      <c r="AV36" s="159"/>
      <c r="AW36" s="159"/>
      <c r="AX36" s="159"/>
      <c r="AY36" s="159"/>
      <c r="AZ36" s="159"/>
      <c r="BA36" s="159"/>
      <c r="BB36" s="159"/>
      <c r="BC36" s="159"/>
      <c r="BD36" s="163"/>
      <c r="BE36" s="61" t="s">
        <v>2</v>
      </c>
      <c r="BF36" s="60" t="s">
        <v>1</v>
      </c>
      <c r="BG36" s="60" t="s">
        <v>1</v>
      </c>
      <c r="BH36" s="60" t="s">
        <v>85</v>
      </c>
      <c r="BI36" s="60" t="s">
        <v>3</v>
      </c>
      <c r="BJ36" s="6"/>
      <c r="BK36" s="63">
        <v>30</v>
      </c>
      <c r="BL36" s="7"/>
      <c r="BM36" s="33">
        <v>45068</v>
      </c>
      <c r="BN36" s="32">
        <v>45081</v>
      </c>
      <c r="BP36" s="31">
        <v>9</v>
      </c>
      <c r="BQ36" s="31">
        <v>10</v>
      </c>
      <c r="BR36" s="6"/>
      <c r="BS36" s="29" t="s">
        <v>223</v>
      </c>
      <c r="BT36" s="30" t="s">
        <v>224</v>
      </c>
      <c r="BU36" s="29" t="s">
        <v>225</v>
      </c>
      <c r="BV36" s="6"/>
    </row>
    <row r="37" spans="1:74" ht="20.25" customHeight="1" x14ac:dyDescent="0.25">
      <c r="A37" s="6"/>
      <c r="B37" s="36">
        <v>62976</v>
      </c>
      <c r="C37" s="39" t="s">
        <v>226</v>
      </c>
      <c r="D37" s="17"/>
      <c r="E37" s="171" t="s">
        <v>93</v>
      </c>
      <c r="F37" s="159"/>
      <c r="G37" s="159"/>
      <c r="H37" s="159"/>
      <c r="I37" s="159"/>
      <c r="J37" s="159"/>
      <c r="K37" s="159"/>
      <c r="L37" s="159"/>
      <c r="M37" s="159"/>
      <c r="N37" s="159"/>
      <c r="O37" s="156" t="s">
        <v>98</v>
      </c>
      <c r="P37" s="156"/>
      <c r="Q37" s="156"/>
      <c r="R37" s="156"/>
      <c r="S37" s="156"/>
      <c r="T37" s="156"/>
      <c r="U37" s="156"/>
      <c r="V37" s="156"/>
      <c r="W37" s="156"/>
      <c r="X37" s="156"/>
      <c r="Y37" s="157" t="s">
        <v>227</v>
      </c>
      <c r="Z37" s="157"/>
      <c r="AA37" s="157"/>
      <c r="AB37" s="157"/>
      <c r="AC37" s="157"/>
      <c r="AD37" s="157"/>
      <c r="AE37" s="157"/>
      <c r="AF37" s="157"/>
      <c r="AG37" s="157"/>
      <c r="AH37" s="157"/>
      <c r="AI37" s="158" t="s">
        <v>91</v>
      </c>
      <c r="AJ37" s="158"/>
      <c r="AK37" s="158"/>
      <c r="AL37" s="158"/>
      <c r="AM37" s="158"/>
      <c r="AN37" s="158"/>
      <c r="AO37" s="158"/>
      <c r="AP37" s="158"/>
      <c r="AQ37" s="158"/>
      <c r="AR37" s="158"/>
      <c r="AS37" s="159" t="s">
        <v>83</v>
      </c>
      <c r="AT37" s="159"/>
      <c r="AU37" s="159"/>
      <c r="AV37" s="159"/>
      <c r="AW37" s="159"/>
      <c r="AX37" s="159"/>
      <c r="AY37" s="159"/>
      <c r="AZ37" s="159"/>
      <c r="BA37" s="159"/>
      <c r="BB37" s="159"/>
      <c r="BC37" s="159"/>
      <c r="BD37" s="163"/>
      <c r="BE37" s="61" t="s">
        <v>2</v>
      </c>
      <c r="BF37" s="60" t="s">
        <v>1</v>
      </c>
      <c r="BG37" s="60" t="s">
        <v>85</v>
      </c>
      <c r="BH37" s="60" t="s">
        <v>85</v>
      </c>
      <c r="BI37" s="60" t="s">
        <v>3</v>
      </c>
      <c r="BJ37" s="6"/>
      <c r="BK37" s="63">
        <v>31</v>
      </c>
      <c r="BL37" s="7"/>
      <c r="BM37" s="33">
        <v>45026</v>
      </c>
      <c r="BN37" s="32">
        <v>45039</v>
      </c>
      <c r="BO37" s="7"/>
      <c r="BP37" s="31">
        <v>3</v>
      </c>
      <c r="BQ37" s="31">
        <v>4</v>
      </c>
      <c r="BR37" s="6"/>
      <c r="BS37" s="29" t="s">
        <v>228</v>
      </c>
      <c r="BT37" s="30" t="s">
        <v>229</v>
      </c>
      <c r="BU37" s="29" t="s">
        <v>230</v>
      </c>
      <c r="BV37" s="6"/>
    </row>
    <row r="38" spans="1:74" ht="20.25" customHeight="1" x14ac:dyDescent="0.25">
      <c r="A38" s="6"/>
      <c r="B38" s="36">
        <v>62995</v>
      </c>
      <c r="C38" s="39" t="s">
        <v>231</v>
      </c>
      <c r="D38" s="17"/>
      <c r="E38" s="174" t="s">
        <v>177</v>
      </c>
      <c r="F38" s="164"/>
      <c r="G38" s="164"/>
      <c r="H38" s="164"/>
      <c r="I38" s="164"/>
      <c r="J38" s="164"/>
      <c r="K38" s="164"/>
      <c r="L38" s="164"/>
      <c r="M38" s="164"/>
      <c r="N38" s="164"/>
      <c r="O38" s="156" t="s">
        <v>98</v>
      </c>
      <c r="P38" s="156"/>
      <c r="Q38" s="156"/>
      <c r="R38" s="156"/>
      <c r="S38" s="156"/>
      <c r="T38" s="156"/>
      <c r="U38" s="156"/>
      <c r="V38" s="156"/>
      <c r="W38" s="156"/>
      <c r="X38" s="156"/>
      <c r="Y38" s="158" t="s">
        <v>82</v>
      </c>
      <c r="Z38" s="158"/>
      <c r="AA38" s="158"/>
      <c r="AB38" s="158"/>
      <c r="AC38" s="158"/>
      <c r="AD38" s="158"/>
      <c r="AE38" s="158"/>
      <c r="AF38" s="158"/>
      <c r="AG38" s="158"/>
      <c r="AH38" s="158"/>
      <c r="AI38" s="169" t="s">
        <v>232</v>
      </c>
      <c r="AJ38" s="169"/>
      <c r="AK38" s="169"/>
      <c r="AL38" s="169"/>
      <c r="AM38" s="169"/>
      <c r="AN38" s="169"/>
      <c r="AO38" s="169"/>
      <c r="AP38" s="169"/>
      <c r="AQ38" s="169"/>
      <c r="AR38" s="169"/>
      <c r="AS38" s="159" t="s">
        <v>93</v>
      </c>
      <c r="AT38" s="159"/>
      <c r="AU38" s="159"/>
      <c r="AV38" s="159"/>
      <c r="AW38" s="159"/>
      <c r="AX38" s="159"/>
      <c r="AY38" s="159"/>
      <c r="AZ38" s="159"/>
      <c r="BA38" s="159"/>
      <c r="BB38" s="159"/>
      <c r="BC38" s="159"/>
      <c r="BD38" s="163"/>
      <c r="BE38" s="60" t="s">
        <v>3</v>
      </c>
      <c r="BF38" s="60" t="s">
        <v>1</v>
      </c>
      <c r="BG38" s="60" t="s">
        <v>85</v>
      </c>
      <c r="BH38" s="60" t="s">
        <v>2</v>
      </c>
      <c r="BI38" s="61" t="s">
        <v>2</v>
      </c>
      <c r="BJ38" s="6"/>
      <c r="BK38" s="63">
        <v>32</v>
      </c>
      <c r="BL38" s="7"/>
      <c r="BM38" s="33">
        <v>45068</v>
      </c>
      <c r="BN38" s="32">
        <v>45081</v>
      </c>
      <c r="BO38" s="7"/>
      <c r="BP38" s="31">
        <v>9</v>
      </c>
      <c r="BQ38" s="31">
        <v>10</v>
      </c>
      <c r="BR38" s="6"/>
      <c r="BS38" s="29" t="s">
        <v>233</v>
      </c>
      <c r="BT38" s="30" t="s">
        <v>234</v>
      </c>
      <c r="BU38" s="29" t="s">
        <v>235</v>
      </c>
      <c r="BV38" s="6"/>
    </row>
    <row r="39" spans="1:74" ht="20.25" customHeight="1" x14ac:dyDescent="0.25">
      <c r="A39" s="6"/>
      <c r="B39" s="36">
        <v>63018</v>
      </c>
      <c r="C39" s="35" t="s">
        <v>236</v>
      </c>
      <c r="D39" s="17"/>
      <c r="E39" s="171" t="s">
        <v>93</v>
      </c>
      <c r="F39" s="159"/>
      <c r="G39" s="159"/>
      <c r="H39" s="159"/>
      <c r="I39" s="159"/>
      <c r="J39" s="159"/>
      <c r="K39" s="159"/>
      <c r="L39" s="159"/>
      <c r="M39" s="159"/>
      <c r="N39" s="159"/>
      <c r="O39" s="156" t="s">
        <v>98</v>
      </c>
      <c r="P39" s="156"/>
      <c r="Q39" s="156"/>
      <c r="R39" s="156"/>
      <c r="S39" s="156"/>
      <c r="T39" s="156"/>
      <c r="U39" s="156"/>
      <c r="V39" s="156"/>
      <c r="W39" s="156"/>
      <c r="X39" s="156"/>
      <c r="Y39" s="158" t="s">
        <v>107</v>
      </c>
      <c r="Z39" s="158" t="s">
        <v>93</v>
      </c>
      <c r="AA39" s="158" t="s">
        <v>93</v>
      </c>
      <c r="AB39" s="158" t="s">
        <v>93</v>
      </c>
      <c r="AC39" s="158" t="s">
        <v>93</v>
      </c>
      <c r="AD39" s="158" t="s">
        <v>93</v>
      </c>
      <c r="AE39" s="158" t="s">
        <v>93</v>
      </c>
      <c r="AF39" s="158" t="s">
        <v>93</v>
      </c>
      <c r="AG39" s="158" t="s">
        <v>93</v>
      </c>
      <c r="AH39" s="158" t="s">
        <v>93</v>
      </c>
      <c r="AI39" s="162" t="s">
        <v>146</v>
      </c>
      <c r="AJ39" s="162"/>
      <c r="AK39" s="162"/>
      <c r="AL39" s="162"/>
      <c r="AM39" s="162"/>
      <c r="AN39" s="162"/>
      <c r="AO39" s="162"/>
      <c r="AP39" s="162"/>
      <c r="AQ39" s="162"/>
      <c r="AR39" s="162"/>
      <c r="AS39" s="159" t="s">
        <v>83</v>
      </c>
      <c r="AT39" s="159"/>
      <c r="AU39" s="159"/>
      <c r="AV39" s="159"/>
      <c r="AW39" s="159"/>
      <c r="AX39" s="159"/>
      <c r="AY39" s="159"/>
      <c r="AZ39" s="159"/>
      <c r="BA39" s="159"/>
      <c r="BB39" s="159"/>
      <c r="BC39" s="159"/>
      <c r="BD39" s="163"/>
      <c r="BE39" s="61" t="s">
        <v>2</v>
      </c>
      <c r="BF39" s="60" t="s">
        <v>1</v>
      </c>
      <c r="BG39" s="60" t="s">
        <v>85</v>
      </c>
      <c r="BH39" s="60" t="s">
        <v>3</v>
      </c>
      <c r="BI39" s="60" t="s">
        <v>3</v>
      </c>
      <c r="BJ39" s="6"/>
      <c r="BK39" s="63">
        <v>33</v>
      </c>
      <c r="BL39" s="7"/>
      <c r="BM39" s="33">
        <v>45040</v>
      </c>
      <c r="BN39" s="32">
        <v>45053</v>
      </c>
      <c r="BO39" s="7"/>
      <c r="BP39" s="31">
        <v>5</v>
      </c>
      <c r="BQ39" s="31">
        <v>6</v>
      </c>
      <c r="BR39" s="6"/>
      <c r="BS39" s="29" t="s">
        <v>237</v>
      </c>
      <c r="BT39" s="30" t="s">
        <v>238</v>
      </c>
      <c r="BU39" s="29" t="s">
        <v>239</v>
      </c>
      <c r="BV39" s="6"/>
    </row>
    <row r="40" spans="1:74" ht="20.25" customHeight="1" x14ac:dyDescent="0.25">
      <c r="A40" s="6"/>
      <c r="B40" s="36">
        <v>62992</v>
      </c>
      <c r="C40" s="39" t="s">
        <v>240</v>
      </c>
      <c r="D40" s="17"/>
      <c r="E40" s="171" t="s">
        <v>83</v>
      </c>
      <c r="F40" s="159"/>
      <c r="G40" s="159"/>
      <c r="H40" s="159"/>
      <c r="I40" s="159"/>
      <c r="J40" s="159"/>
      <c r="K40" s="159"/>
      <c r="L40" s="159"/>
      <c r="M40" s="159"/>
      <c r="N40" s="159"/>
      <c r="O40" s="162" t="s">
        <v>117</v>
      </c>
      <c r="P40" s="162"/>
      <c r="Q40" s="162"/>
      <c r="R40" s="162"/>
      <c r="S40" s="162"/>
      <c r="T40" s="162"/>
      <c r="U40" s="162"/>
      <c r="V40" s="162"/>
      <c r="W40" s="162"/>
      <c r="X40" s="162"/>
      <c r="Y40" s="158" t="s">
        <v>107</v>
      </c>
      <c r="Z40" s="158" t="s">
        <v>93</v>
      </c>
      <c r="AA40" s="158" t="s">
        <v>93</v>
      </c>
      <c r="AB40" s="158" t="s">
        <v>93</v>
      </c>
      <c r="AC40" s="158" t="s">
        <v>93</v>
      </c>
      <c r="AD40" s="158" t="s">
        <v>93</v>
      </c>
      <c r="AE40" s="158" t="s">
        <v>93</v>
      </c>
      <c r="AF40" s="158" t="s">
        <v>93</v>
      </c>
      <c r="AG40" s="158" t="s">
        <v>93</v>
      </c>
      <c r="AH40" s="158" t="s">
        <v>93</v>
      </c>
      <c r="AI40" s="156" t="s">
        <v>98</v>
      </c>
      <c r="AJ40" s="156"/>
      <c r="AK40" s="156"/>
      <c r="AL40" s="156"/>
      <c r="AM40" s="156"/>
      <c r="AN40" s="156"/>
      <c r="AO40" s="156"/>
      <c r="AP40" s="156"/>
      <c r="AQ40" s="156"/>
      <c r="AR40" s="156"/>
      <c r="AS40" s="159" t="s">
        <v>93</v>
      </c>
      <c r="AT40" s="159"/>
      <c r="AU40" s="159"/>
      <c r="AV40" s="159"/>
      <c r="AW40" s="159"/>
      <c r="AX40" s="159"/>
      <c r="AY40" s="159"/>
      <c r="AZ40" s="159"/>
      <c r="BA40" s="159"/>
      <c r="BB40" s="159"/>
      <c r="BC40" s="159"/>
      <c r="BD40" s="163"/>
      <c r="BE40" s="61" t="s">
        <v>2</v>
      </c>
      <c r="BF40" s="60" t="s">
        <v>3</v>
      </c>
      <c r="BG40" s="60" t="s">
        <v>85</v>
      </c>
      <c r="BH40" s="60" t="s">
        <v>1</v>
      </c>
      <c r="BI40" s="60" t="s">
        <v>3</v>
      </c>
      <c r="BJ40" s="6"/>
      <c r="BK40" s="63">
        <v>34</v>
      </c>
      <c r="BL40" s="7"/>
      <c r="BM40" s="33">
        <v>45180</v>
      </c>
      <c r="BN40" s="32">
        <v>45193</v>
      </c>
      <c r="BO40" s="7"/>
      <c r="BP40" s="23">
        <v>5</v>
      </c>
      <c r="BQ40" s="23">
        <v>6</v>
      </c>
      <c r="BR40" s="6"/>
      <c r="BS40" s="29" t="s">
        <v>241</v>
      </c>
      <c r="BT40" s="30" t="s">
        <v>242</v>
      </c>
      <c r="BU40" s="29" t="s">
        <v>243</v>
      </c>
      <c r="BV40" s="6"/>
    </row>
    <row r="41" spans="1:74" ht="20.25" customHeight="1" x14ac:dyDescent="0.25">
      <c r="A41" s="6"/>
      <c r="B41" s="36">
        <v>62983</v>
      </c>
      <c r="C41" s="35" t="s">
        <v>244</v>
      </c>
      <c r="D41" s="17"/>
      <c r="E41" s="171" t="s">
        <v>118</v>
      </c>
      <c r="F41" s="159"/>
      <c r="G41" s="159"/>
      <c r="H41" s="159"/>
      <c r="I41" s="159"/>
      <c r="J41" s="159"/>
      <c r="K41" s="159"/>
      <c r="L41" s="159"/>
      <c r="M41" s="159"/>
      <c r="N41" s="159"/>
      <c r="O41" s="162" t="s">
        <v>92</v>
      </c>
      <c r="P41" s="162"/>
      <c r="Q41" s="162"/>
      <c r="R41" s="162"/>
      <c r="S41" s="162"/>
      <c r="T41" s="162"/>
      <c r="U41" s="162"/>
      <c r="V41" s="162"/>
      <c r="W41" s="162"/>
      <c r="X41" s="162"/>
      <c r="Y41" s="156" t="s">
        <v>105</v>
      </c>
      <c r="Z41" s="156"/>
      <c r="AA41" s="156"/>
      <c r="AB41" s="156"/>
      <c r="AC41" s="156"/>
      <c r="AD41" s="156"/>
      <c r="AE41" s="156"/>
      <c r="AF41" s="156"/>
      <c r="AG41" s="156"/>
      <c r="AH41" s="156"/>
      <c r="AI41" s="158" t="s">
        <v>82</v>
      </c>
      <c r="AJ41" s="158"/>
      <c r="AK41" s="158"/>
      <c r="AL41" s="158"/>
      <c r="AM41" s="158"/>
      <c r="AN41" s="158"/>
      <c r="AO41" s="158"/>
      <c r="AP41" s="158"/>
      <c r="AQ41" s="158"/>
      <c r="AR41" s="158"/>
      <c r="AS41" s="159" t="s">
        <v>93</v>
      </c>
      <c r="AT41" s="159"/>
      <c r="AU41" s="159"/>
      <c r="AV41" s="159"/>
      <c r="AW41" s="159"/>
      <c r="AX41" s="159"/>
      <c r="AY41" s="159"/>
      <c r="AZ41" s="159"/>
      <c r="BA41" s="159"/>
      <c r="BB41" s="159"/>
      <c r="BC41" s="159"/>
      <c r="BD41" s="163"/>
      <c r="BE41" s="61" t="s">
        <v>2</v>
      </c>
      <c r="BF41" s="60" t="s">
        <v>3</v>
      </c>
      <c r="BG41" s="60" t="s">
        <v>1</v>
      </c>
      <c r="BH41" s="60" t="s">
        <v>85</v>
      </c>
      <c r="BI41" s="60" t="s">
        <v>3</v>
      </c>
      <c r="BJ41" s="6"/>
      <c r="BK41" s="63">
        <v>35</v>
      </c>
      <c r="BL41" s="7"/>
      <c r="BM41" s="33">
        <v>45096</v>
      </c>
      <c r="BN41" s="32">
        <v>45109</v>
      </c>
      <c r="BO41" s="7"/>
      <c r="BP41" s="40">
        <v>3</v>
      </c>
      <c r="BQ41" s="40">
        <v>4</v>
      </c>
      <c r="BR41" s="6"/>
      <c r="BS41" s="29" t="s">
        <v>245</v>
      </c>
      <c r="BT41" s="30" t="s">
        <v>246</v>
      </c>
      <c r="BU41" s="29" t="s">
        <v>247</v>
      </c>
      <c r="BV41" s="6"/>
    </row>
    <row r="42" spans="1:74" ht="20.25" customHeight="1" x14ac:dyDescent="0.25">
      <c r="A42" s="6"/>
      <c r="B42" s="36">
        <v>62957</v>
      </c>
      <c r="C42" s="39" t="s">
        <v>248</v>
      </c>
      <c r="D42" s="17"/>
      <c r="E42" s="171" t="s">
        <v>93</v>
      </c>
      <c r="F42" s="159"/>
      <c r="G42" s="159"/>
      <c r="H42" s="159"/>
      <c r="I42" s="159"/>
      <c r="J42" s="159"/>
      <c r="K42" s="159"/>
      <c r="L42" s="159"/>
      <c r="M42" s="159"/>
      <c r="N42" s="159"/>
      <c r="O42" s="162" t="s">
        <v>127</v>
      </c>
      <c r="P42" s="162"/>
      <c r="Q42" s="162"/>
      <c r="R42" s="162"/>
      <c r="S42" s="162"/>
      <c r="T42" s="162"/>
      <c r="U42" s="162"/>
      <c r="V42" s="162"/>
      <c r="W42" s="162"/>
      <c r="X42" s="162"/>
      <c r="Y42" s="159" t="s">
        <v>83</v>
      </c>
      <c r="Z42" s="159"/>
      <c r="AA42" s="159"/>
      <c r="AB42" s="159"/>
      <c r="AC42" s="159"/>
      <c r="AD42" s="159"/>
      <c r="AE42" s="159"/>
      <c r="AF42" s="159"/>
      <c r="AG42" s="159"/>
      <c r="AH42" s="159"/>
      <c r="AI42" s="156" t="s">
        <v>98</v>
      </c>
      <c r="AJ42" s="156"/>
      <c r="AK42" s="156"/>
      <c r="AL42" s="156"/>
      <c r="AM42" s="156"/>
      <c r="AN42" s="156"/>
      <c r="AO42" s="156"/>
      <c r="AP42" s="156"/>
      <c r="AQ42" s="156"/>
      <c r="AR42" s="156"/>
      <c r="AS42" s="158" t="s">
        <v>107</v>
      </c>
      <c r="AT42" s="158"/>
      <c r="AU42" s="158"/>
      <c r="AV42" s="158"/>
      <c r="AW42" s="158"/>
      <c r="AX42" s="158"/>
      <c r="AY42" s="158"/>
      <c r="AZ42" s="158"/>
      <c r="BA42" s="158"/>
      <c r="BB42" s="158"/>
      <c r="BC42" s="158"/>
      <c r="BD42" s="167"/>
      <c r="BE42" s="61" t="s">
        <v>2</v>
      </c>
      <c r="BF42" s="60" t="s">
        <v>3</v>
      </c>
      <c r="BG42" s="60" t="s">
        <v>3</v>
      </c>
      <c r="BH42" s="60" t="s">
        <v>1</v>
      </c>
      <c r="BI42" s="60" t="s">
        <v>85</v>
      </c>
      <c r="BJ42" s="6"/>
      <c r="BK42" s="63">
        <v>36</v>
      </c>
      <c r="BL42" s="7"/>
      <c r="BM42" s="33">
        <v>45194</v>
      </c>
      <c r="BN42" s="32">
        <v>45207</v>
      </c>
      <c r="BO42" s="7"/>
      <c r="BP42" s="23">
        <v>7</v>
      </c>
      <c r="BQ42" s="23">
        <v>8</v>
      </c>
      <c r="BR42" s="6"/>
      <c r="BS42" s="29" t="s">
        <v>249</v>
      </c>
      <c r="BT42" s="30" t="s">
        <v>250</v>
      </c>
      <c r="BU42" s="29" t="s">
        <v>251</v>
      </c>
      <c r="BV42" s="6"/>
    </row>
    <row r="43" spans="1:74" ht="20.25" customHeight="1" x14ac:dyDescent="0.25">
      <c r="A43" s="6"/>
      <c r="B43" s="36">
        <v>62964</v>
      </c>
      <c r="C43" s="35" t="s">
        <v>252</v>
      </c>
      <c r="D43" s="17"/>
      <c r="E43" s="171" t="s">
        <v>83</v>
      </c>
      <c r="F43" s="159"/>
      <c r="G43" s="159"/>
      <c r="H43" s="159"/>
      <c r="I43" s="159"/>
      <c r="J43" s="159"/>
      <c r="K43" s="159"/>
      <c r="L43" s="159"/>
      <c r="M43" s="159"/>
      <c r="N43" s="159"/>
      <c r="O43" s="162" t="s">
        <v>141</v>
      </c>
      <c r="P43" s="162"/>
      <c r="Q43" s="162"/>
      <c r="R43" s="162"/>
      <c r="S43" s="162"/>
      <c r="T43" s="162"/>
      <c r="U43" s="162"/>
      <c r="V43" s="162"/>
      <c r="W43" s="162"/>
      <c r="X43" s="162"/>
      <c r="Y43" s="159" t="s">
        <v>93</v>
      </c>
      <c r="Z43" s="159"/>
      <c r="AA43" s="159"/>
      <c r="AB43" s="159"/>
      <c r="AC43" s="159"/>
      <c r="AD43" s="159"/>
      <c r="AE43" s="159"/>
      <c r="AF43" s="159"/>
      <c r="AG43" s="159"/>
      <c r="AH43" s="159"/>
      <c r="AI43" s="158" t="s">
        <v>107</v>
      </c>
      <c r="AJ43" s="158" t="s">
        <v>93</v>
      </c>
      <c r="AK43" s="158" t="s">
        <v>93</v>
      </c>
      <c r="AL43" s="158" t="s">
        <v>93</v>
      </c>
      <c r="AM43" s="158" t="s">
        <v>93</v>
      </c>
      <c r="AN43" s="158" t="s">
        <v>93</v>
      </c>
      <c r="AO43" s="158" t="s">
        <v>93</v>
      </c>
      <c r="AP43" s="158" t="s">
        <v>93</v>
      </c>
      <c r="AQ43" s="158" t="s">
        <v>93</v>
      </c>
      <c r="AR43" s="158" t="s">
        <v>93</v>
      </c>
      <c r="AS43" s="156" t="s">
        <v>105</v>
      </c>
      <c r="AT43" s="156"/>
      <c r="AU43" s="156"/>
      <c r="AV43" s="156"/>
      <c r="AW43" s="156"/>
      <c r="AX43" s="156"/>
      <c r="AY43" s="156"/>
      <c r="AZ43" s="156"/>
      <c r="BA43" s="156"/>
      <c r="BB43" s="156"/>
      <c r="BC43" s="156"/>
      <c r="BD43" s="173"/>
      <c r="BE43" s="61" t="s">
        <v>2</v>
      </c>
      <c r="BF43" s="60" t="s">
        <v>3</v>
      </c>
      <c r="BG43" s="60" t="s">
        <v>3</v>
      </c>
      <c r="BH43" s="60" t="s">
        <v>85</v>
      </c>
      <c r="BI43" s="60" t="s">
        <v>1</v>
      </c>
      <c r="BJ43" s="6"/>
      <c r="BK43" s="63">
        <v>37</v>
      </c>
      <c r="BL43" s="7"/>
      <c r="BM43" s="33">
        <v>45264</v>
      </c>
      <c r="BN43" s="32">
        <v>45277</v>
      </c>
      <c r="BO43" s="7"/>
      <c r="BP43" s="37">
        <v>7</v>
      </c>
      <c r="BQ43" s="37">
        <v>8</v>
      </c>
      <c r="BR43" s="6"/>
      <c r="BS43" s="29" t="s">
        <v>253</v>
      </c>
      <c r="BT43" s="30" t="s">
        <v>254</v>
      </c>
      <c r="BU43" s="29" t="s">
        <v>255</v>
      </c>
      <c r="BV43" s="6"/>
    </row>
    <row r="44" spans="1:74" ht="20.25" customHeight="1" x14ac:dyDescent="0.25">
      <c r="A44" s="6"/>
      <c r="B44" s="36">
        <v>62969</v>
      </c>
      <c r="C44" s="35" t="s">
        <v>256</v>
      </c>
      <c r="D44" s="17"/>
      <c r="E44" s="175" t="s">
        <v>107</v>
      </c>
      <c r="F44" s="158"/>
      <c r="G44" s="158"/>
      <c r="H44" s="158"/>
      <c r="I44" s="158"/>
      <c r="J44" s="158"/>
      <c r="K44" s="158"/>
      <c r="L44" s="158"/>
      <c r="M44" s="158"/>
      <c r="N44" s="158"/>
      <c r="O44" s="162" t="s">
        <v>146</v>
      </c>
      <c r="P44" s="162"/>
      <c r="Q44" s="162"/>
      <c r="R44" s="162"/>
      <c r="S44" s="162"/>
      <c r="T44" s="162"/>
      <c r="U44" s="162"/>
      <c r="V44" s="162"/>
      <c r="W44" s="162"/>
      <c r="X44" s="162"/>
      <c r="Y44" s="159" t="s">
        <v>93</v>
      </c>
      <c r="Z44" s="159"/>
      <c r="AA44" s="159"/>
      <c r="AB44" s="159"/>
      <c r="AC44" s="159"/>
      <c r="AD44" s="159"/>
      <c r="AE44" s="159"/>
      <c r="AF44" s="159"/>
      <c r="AG44" s="159"/>
      <c r="AH44" s="159"/>
      <c r="AI44" s="156" t="s">
        <v>80</v>
      </c>
      <c r="AJ44" s="156"/>
      <c r="AK44" s="156"/>
      <c r="AL44" s="156"/>
      <c r="AM44" s="156"/>
      <c r="AN44" s="156"/>
      <c r="AO44" s="156"/>
      <c r="AP44" s="156"/>
      <c r="AQ44" s="156"/>
      <c r="AR44" s="156"/>
      <c r="AS44" s="159" t="s">
        <v>118</v>
      </c>
      <c r="AT44" s="159"/>
      <c r="AU44" s="159"/>
      <c r="AV44" s="159"/>
      <c r="AW44" s="159"/>
      <c r="AX44" s="159"/>
      <c r="AY44" s="159"/>
      <c r="AZ44" s="159"/>
      <c r="BA44" s="159"/>
      <c r="BB44" s="159"/>
      <c r="BC44" s="159"/>
      <c r="BD44" s="163"/>
      <c r="BE44" s="60" t="s">
        <v>85</v>
      </c>
      <c r="BF44" s="60" t="s">
        <v>3</v>
      </c>
      <c r="BG44" s="61" t="s">
        <v>2</v>
      </c>
      <c r="BH44" s="60" t="s">
        <v>1</v>
      </c>
      <c r="BI44" s="60" t="s">
        <v>3</v>
      </c>
      <c r="BJ44" s="6"/>
      <c r="BK44" s="63">
        <v>38</v>
      </c>
      <c r="BL44" s="7"/>
      <c r="BM44" s="33">
        <v>45194</v>
      </c>
      <c r="BN44" s="32">
        <v>45207</v>
      </c>
      <c r="BO44" s="7"/>
      <c r="BP44" s="23">
        <v>7</v>
      </c>
      <c r="BQ44" s="23">
        <v>8</v>
      </c>
      <c r="BR44" s="6"/>
      <c r="BS44" s="29" t="s">
        <v>257</v>
      </c>
      <c r="BT44" s="30" t="s">
        <v>258</v>
      </c>
      <c r="BU44" s="29" t="s">
        <v>259</v>
      </c>
      <c r="BV44" s="6"/>
    </row>
    <row r="45" spans="1:74" ht="20.25" customHeight="1" x14ac:dyDescent="0.25">
      <c r="A45" s="6"/>
      <c r="B45" s="36">
        <v>63014</v>
      </c>
      <c r="C45" s="39" t="s">
        <v>260</v>
      </c>
      <c r="D45" s="17"/>
      <c r="E45" s="175" t="s">
        <v>91</v>
      </c>
      <c r="F45" s="158"/>
      <c r="G45" s="158"/>
      <c r="H45" s="158"/>
      <c r="I45" s="158"/>
      <c r="J45" s="158"/>
      <c r="K45" s="158"/>
      <c r="L45" s="158"/>
      <c r="M45" s="158"/>
      <c r="N45" s="158"/>
      <c r="O45" s="156" t="s">
        <v>80</v>
      </c>
      <c r="P45" s="156"/>
      <c r="Q45" s="156"/>
      <c r="R45" s="156"/>
      <c r="S45" s="156"/>
      <c r="T45" s="156"/>
      <c r="U45" s="156"/>
      <c r="V45" s="156"/>
      <c r="W45" s="156"/>
      <c r="X45" s="156"/>
      <c r="Y45" s="159" t="s">
        <v>93</v>
      </c>
      <c r="Z45" s="159"/>
      <c r="AA45" s="159"/>
      <c r="AB45" s="159"/>
      <c r="AC45" s="159"/>
      <c r="AD45" s="159"/>
      <c r="AE45" s="159"/>
      <c r="AF45" s="159"/>
      <c r="AG45" s="159"/>
      <c r="AH45" s="159"/>
      <c r="AI45" s="164" t="s">
        <v>99</v>
      </c>
      <c r="AJ45" s="164"/>
      <c r="AK45" s="164"/>
      <c r="AL45" s="164"/>
      <c r="AM45" s="164"/>
      <c r="AN45" s="164"/>
      <c r="AO45" s="164"/>
      <c r="AP45" s="164"/>
      <c r="AQ45" s="164"/>
      <c r="AR45" s="164"/>
      <c r="AS45" s="159" t="s">
        <v>83</v>
      </c>
      <c r="AT45" s="159"/>
      <c r="AU45" s="159"/>
      <c r="AV45" s="159"/>
      <c r="AW45" s="159"/>
      <c r="AX45" s="159"/>
      <c r="AY45" s="159"/>
      <c r="AZ45" s="159"/>
      <c r="BA45" s="159"/>
      <c r="BB45" s="159"/>
      <c r="BC45" s="159"/>
      <c r="BD45" s="163"/>
      <c r="BE45" s="60" t="s">
        <v>85</v>
      </c>
      <c r="BF45" s="60" t="s">
        <v>1</v>
      </c>
      <c r="BG45" s="60" t="s">
        <v>3</v>
      </c>
      <c r="BH45" s="60" t="s">
        <v>3</v>
      </c>
      <c r="BI45" s="61" t="s">
        <v>2</v>
      </c>
      <c r="BJ45" s="6"/>
      <c r="BK45" s="63">
        <v>39</v>
      </c>
      <c r="BL45" s="7"/>
      <c r="BM45" s="33">
        <v>45040</v>
      </c>
      <c r="BN45" s="32">
        <v>45053</v>
      </c>
      <c r="BO45" s="7"/>
      <c r="BP45" s="31">
        <v>5</v>
      </c>
      <c r="BQ45" s="31">
        <v>6</v>
      </c>
      <c r="BR45" s="6"/>
      <c r="BS45" s="29" t="s">
        <v>261</v>
      </c>
      <c r="BT45" s="30" t="s">
        <v>262</v>
      </c>
      <c r="BU45" s="29" t="s">
        <v>263</v>
      </c>
      <c r="BV45" s="6"/>
    </row>
    <row r="46" spans="1:74" ht="20.25" customHeight="1" x14ac:dyDescent="0.25">
      <c r="A46" s="6"/>
      <c r="B46" s="36">
        <v>63009</v>
      </c>
      <c r="C46" s="35" t="s">
        <v>264</v>
      </c>
      <c r="D46" s="17"/>
      <c r="E46" s="174" t="s">
        <v>99</v>
      </c>
      <c r="F46" s="164"/>
      <c r="G46" s="164"/>
      <c r="H46" s="164"/>
      <c r="I46" s="164"/>
      <c r="J46" s="164"/>
      <c r="K46" s="164"/>
      <c r="L46" s="164"/>
      <c r="M46" s="164"/>
      <c r="N46" s="164"/>
      <c r="O46" s="156" t="s">
        <v>80</v>
      </c>
      <c r="P46" s="156"/>
      <c r="Q46" s="156"/>
      <c r="R46" s="156"/>
      <c r="S46" s="156"/>
      <c r="T46" s="156"/>
      <c r="U46" s="156"/>
      <c r="V46" s="156"/>
      <c r="W46" s="156"/>
      <c r="X46" s="156"/>
      <c r="Y46" s="158" t="s">
        <v>91</v>
      </c>
      <c r="Z46" s="158"/>
      <c r="AA46" s="158"/>
      <c r="AB46" s="158"/>
      <c r="AC46" s="158"/>
      <c r="AD46" s="158"/>
      <c r="AE46" s="158"/>
      <c r="AF46" s="158"/>
      <c r="AG46" s="158"/>
      <c r="AH46" s="158"/>
      <c r="AI46" s="169" t="s">
        <v>84</v>
      </c>
      <c r="AJ46" s="169"/>
      <c r="AK46" s="169"/>
      <c r="AL46" s="169"/>
      <c r="AM46" s="169"/>
      <c r="AN46" s="169"/>
      <c r="AO46" s="169"/>
      <c r="AP46" s="169"/>
      <c r="AQ46" s="169"/>
      <c r="AR46" s="169"/>
      <c r="AS46" s="159" t="s">
        <v>93</v>
      </c>
      <c r="AT46" s="159"/>
      <c r="AU46" s="159"/>
      <c r="AV46" s="159"/>
      <c r="AW46" s="159"/>
      <c r="AX46" s="159"/>
      <c r="AY46" s="159"/>
      <c r="AZ46" s="159"/>
      <c r="BA46" s="159"/>
      <c r="BB46" s="159"/>
      <c r="BC46" s="159"/>
      <c r="BD46" s="163"/>
      <c r="BE46" s="60" t="s">
        <v>3</v>
      </c>
      <c r="BF46" s="60" t="s">
        <v>1</v>
      </c>
      <c r="BG46" s="60" t="s">
        <v>85</v>
      </c>
      <c r="BH46" s="60" t="s">
        <v>2</v>
      </c>
      <c r="BI46" s="60" t="s">
        <v>3</v>
      </c>
      <c r="BJ46" s="6"/>
      <c r="BK46" s="63">
        <v>40</v>
      </c>
      <c r="BL46" s="7"/>
      <c r="BM46" s="33">
        <v>45054</v>
      </c>
      <c r="BN46" s="32">
        <v>45067</v>
      </c>
      <c r="BO46" s="7"/>
      <c r="BP46" s="31">
        <v>7</v>
      </c>
      <c r="BQ46" s="31">
        <v>8</v>
      </c>
      <c r="BR46" s="6"/>
      <c r="BS46" s="29" t="s">
        <v>265</v>
      </c>
      <c r="BT46" s="30" t="s">
        <v>266</v>
      </c>
      <c r="BU46" s="29" t="s">
        <v>267</v>
      </c>
      <c r="BV46" s="6"/>
    </row>
    <row r="47" spans="1:74" ht="20.25" customHeight="1" x14ac:dyDescent="0.25">
      <c r="A47" s="6"/>
      <c r="B47" s="36">
        <v>62955</v>
      </c>
      <c r="C47" s="39" t="s">
        <v>268</v>
      </c>
      <c r="D47" s="17"/>
      <c r="E47" s="175" t="s">
        <v>107</v>
      </c>
      <c r="F47" s="158"/>
      <c r="G47" s="158"/>
      <c r="H47" s="158"/>
      <c r="I47" s="158"/>
      <c r="J47" s="158"/>
      <c r="K47" s="158"/>
      <c r="L47" s="158"/>
      <c r="M47" s="158"/>
      <c r="N47" s="158"/>
      <c r="O47" s="156" t="s">
        <v>98</v>
      </c>
      <c r="P47" s="156"/>
      <c r="Q47" s="156"/>
      <c r="R47" s="156"/>
      <c r="S47" s="156"/>
      <c r="T47" s="156"/>
      <c r="U47" s="156"/>
      <c r="V47" s="156"/>
      <c r="W47" s="156"/>
      <c r="X47" s="156"/>
      <c r="Y47" s="159" t="s">
        <v>118</v>
      </c>
      <c r="Z47" s="159"/>
      <c r="AA47" s="159"/>
      <c r="AB47" s="159"/>
      <c r="AC47" s="159"/>
      <c r="AD47" s="159"/>
      <c r="AE47" s="159"/>
      <c r="AF47" s="159"/>
      <c r="AG47" s="159"/>
      <c r="AH47" s="159"/>
      <c r="AI47" s="162" t="s">
        <v>141</v>
      </c>
      <c r="AJ47" s="162"/>
      <c r="AK47" s="162"/>
      <c r="AL47" s="162"/>
      <c r="AM47" s="162"/>
      <c r="AN47" s="162"/>
      <c r="AO47" s="162"/>
      <c r="AP47" s="162"/>
      <c r="AQ47" s="162"/>
      <c r="AR47" s="162"/>
      <c r="AS47" s="159" t="s">
        <v>93</v>
      </c>
      <c r="AT47" s="159"/>
      <c r="AU47" s="159"/>
      <c r="AV47" s="159"/>
      <c r="AW47" s="159"/>
      <c r="AX47" s="159"/>
      <c r="AY47" s="159"/>
      <c r="AZ47" s="159"/>
      <c r="BA47" s="159"/>
      <c r="BB47" s="159"/>
      <c r="BC47" s="159"/>
      <c r="BD47" s="163"/>
      <c r="BE47" s="60" t="s">
        <v>85</v>
      </c>
      <c r="BF47" s="60" t="s">
        <v>1</v>
      </c>
      <c r="BG47" s="60" t="s">
        <v>3</v>
      </c>
      <c r="BH47" s="60" t="s">
        <v>3</v>
      </c>
      <c r="BI47" s="61" t="s">
        <v>2</v>
      </c>
      <c r="BJ47" s="6"/>
      <c r="BK47" s="63">
        <v>41</v>
      </c>
      <c r="BL47" s="7"/>
      <c r="BM47" s="33">
        <v>45054</v>
      </c>
      <c r="BN47" s="32">
        <v>45067</v>
      </c>
      <c r="BO47" s="7"/>
      <c r="BP47" s="31">
        <v>7</v>
      </c>
      <c r="BQ47" s="31">
        <v>8</v>
      </c>
      <c r="BR47" s="6"/>
      <c r="BS47" s="29" t="s">
        <v>269</v>
      </c>
      <c r="BT47" s="30" t="s">
        <v>270</v>
      </c>
      <c r="BU47" s="29" t="s">
        <v>271</v>
      </c>
      <c r="BV47" s="6"/>
    </row>
    <row r="48" spans="1:74" ht="20.25" customHeight="1" x14ac:dyDescent="0.25">
      <c r="A48" s="6"/>
      <c r="B48" s="36">
        <v>62971</v>
      </c>
      <c r="C48" s="35" t="s">
        <v>272</v>
      </c>
      <c r="D48" s="17"/>
      <c r="E48" s="175" t="s">
        <v>107</v>
      </c>
      <c r="F48" s="158"/>
      <c r="G48" s="158"/>
      <c r="H48" s="158"/>
      <c r="I48" s="158"/>
      <c r="J48" s="158"/>
      <c r="K48" s="158"/>
      <c r="L48" s="158"/>
      <c r="M48" s="158"/>
      <c r="N48" s="158"/>
      <c r="O48" s="156" t="s">
        <v>105</v>
      </c>
      <c r="P48" s="156"/>
      <c r="Q48" s="156"/>
      <c r="R48" s="156"/>
      <c r="S48" s="156"/>
      <c r="T48" s="156"/>
      <c r="U48" s="156"/>
      <c r="V48" s="156"/>
      <c r="W48" s="156"/>
      <c r="X48" s="156"/>
      <c r="Y48" s="174" t="s">
        <v>168</v>
      </c>
      <c r="Z48" s="164"/>
      <c r="AA48" s="164"/>
      <c r="AB48" s="164"/>
      <c r="AC48" s="164"/>
      <c r="AD48" s="164"/>
      <c r="AE48" s="164"/>
      <c r="AF48" s="164"/>
      <c r="AG48" s="164"/>
      <c r="AH48" s="164"/>
      <c r="AI48" s="159" t="s">
        <v>93</v>
      </c>
      <c r="AJ48" s="159"/>
      <c r="AK48" s="159"/>
      <c r="AL48" s="159"/>
      <c r="AM48" s="159"/>
      <c r="AN48" s="159"/>
      <c r="AO48" s="159"/>
      <c r="AP48" s="159"/>
      <c r="AQ48" s="159"/>
      <c r="AR48" s="159"/>
      <c r="AS48" s="160" t="s">
        <v>151</v>
      </c>
      <c r="AT48" s="160"/>
      <c r="AU48" s="160"/>
      <c r="AV48" s="160"/>
      <c r="AW48" s="160"/>
      <c r="AX48" s="160"/>
      <c r="AY48" s="160"/>
      <c r="AZ48" s="160"/>
      <c r="BA48" s="160"/>
      <c r="BB48" s="160"/>
      <c r="BC48" s="160"/>
      <c r="BD48" s="161"/>
      <c r="BE48" s="60" t="s">
        <v>85</v>
      </c>
      <c r="BF48" s="60" t="s">
        <v>1</v>
      </c>
      <c r="BG48" s="60" t="s">
        <v>3</v>
      </c>
      <c r="BH48" s="60" t="s">
        <v>3</v>
      </c>
      <c r="BI48" s="60" t="s">
        <v>2</v>
      </c>
      <c r="BJ48" s="6"/>
      <c r="BK48" s="63">
        <v>42</v>
      </c>
      <c r="BL48" s="7"/>
      <c r="BM48" s="33">
        <v>45054</v>
      </c>
      <c r="BN48" s="32">
        <v>45067</v>
      </c>
      <c r="BO48" s="7"/>
      <c r="BP48" s="31">
        <v>7</v>
      </c>
      <c r="BQ48" s="31">
        <v>8</v>
      </c>
      <c r="BR48" s="6"/>
      <c r="BS48" s="29" t="s">
        <v>273</v>
      </c>
      <c r="BT48" s="30" t="s">
        <v>274</v>
      </c>
      <c r="BU48" s="29" t="s">
        <v>275</v>
      </c>
      <c r="BV48" s="6"/>
    </row>
    <row r="49" spans="1:85" ht="20.25" customHeight="1" x14ac:dyDescent="0.25">
      <c r="A49" s="6"/>
      <c r="B49" s="36">
        <v>62980</v>
      </c>
      <c r="C49" s="35" t="s">
        <v>276</v>
      </c>
      <c r="D49" s="17"/>
      <c r="E49" s="175" t="s">
        <v>82</v>
      </c>
      <c r="F49" s="158"/>
      <c r="G49" s="158"/>
      <c r="H49" s="158"/>
      <c r="I49" s="158"/>
      <c r="J49" s="158"/>
      <c r="K49" s="158"/>
      <c r="L49" s="158"/>
      <c r="M49" s="158"/>
      <c r="N49" s="158"/>
      <c r="O49" s="159" t="s">
        <v>83</v>
      </c>
      <c r="P49" s="159"/>
      <c r="Q49" s="159"/>
      <c r="R49" s="159"/>
      <c r="S49" s="159"/>
      <c r="T49" s="159"/>
      <c r="U49" s="159"/>
      <c r="V49" s="159"/>
      <c r="W49" s="159"/>
      <c r="X49" s="159"/>
      <c r="Y49" s="160" t="s">
        <v>84</v>
      </c>
      <c r="Z49" s="160"/>
      <c r="AA49" s="160"/>
      <c r="AB49" s="160"/>
      <c r="AC49" s="160"/>
      <c r="AD49" s="160"/>
      <c r="AE49" s="160"/>
      <c r="AF49" s="160"/>
      <c r="AG49" s="160"/>
      <c r="AH49" s="160"/>
      <c r="AI49" s="174" t="s">
        <v>168</v>
      </c>
      <c r="AJ49" s="164"/>
      <c r="AK49" s="164"/>
      <c r="AL49" s="164"/>
      <c r="AM49" s="164"/>
      <c r="AN49" s="164"/>
      <c r="AO49" s="164"/>
      <c r="AP49" s="164"/>
      <c r="AQ49" s="164"/>
      <c r="AR49" s="164"/>
      <c r="AS49" s="156" t="s">
        <v>98</v>
      </c>
      <c r="AT49" s="156"/>
      <c r="AU49" s="156"/>
      <c r="AV49" s="156"/>
      <c r="AW49" s="156"/>
      <c r="AX49" s="156"/>
      <c r="AY49" s="156"/>
      <c r="AZ49" s="156"/>
      <c r="BA49" s="156"/>
      <c r="BB49" s="156"/>
      <c r="BC49" s="156"/>
      <c r="BD49" s="173"/>
      <c r="BE49" s="60" t="s">
        <v>85</v>
      </c>
      <c r="BF49" s="60" t="s">
        <v>3</v>
      </c>
      <c r="BG49" s="60" t="s">
        <v>2</v>
      </c>
      <c r="BH49" s="60" t="s">
        <v>3</v>
      </c>
      <c r="BI49" s="60" t="s">
        <v>1</v>
      </c>
      <c r="BJ49" s="6"/>
      <c r="BK49" s="63">
        <v>43</v>
      </c>
      <c r="BL49" s="7"/>
      <c r="BM49" s="33">
        <v>45264</v>
      </c>
      <c r="BN49" s="32">
        <v>45277</v>
      </c>
      <c r="BO49" s="42"/>
      <c r="BP49" s="37">
        <v>7</v>
      </c>
      <c r="BQ49" s="37">
        <v>8</v>
      </c>
      <c r="BR49" s="6"/>
      <c r="BS49" s="29" t="s">
        <v>277</v>
      </c>
      <c r="BT49" s="30" t="s">
        <v>278</v>
      </c>
      <c r="BU49" s="29" t="s">
        <v>279</v>
      </c>
      <c r="BV49" s="6"/>
    </row>
    <row r="50" spans="1:85" s="1" customFormat="1" ht="20.25" customHeight="1" x14ac:dyDescent="0.25">
      <c r="A50" s="6"/>
      <c r="B50" s="36">
        <v>62988</v>
      </c>
      <c r="C50" s="39" t="s">
        <v>280</v>
      </c>
      <c r="D50" s="41" t="s">
        <v>281</v>
      </c>
      <c r="E50" s="175" t="s">
        <v>91</v>
      </c>
      <c r="F50" s="158"/>
      <c r="G50" s="158"/>
      <c r="H50" s="158"/>
      <c r="I50" s="158"/>
      <c r="J50" s="158"/>
      <c r="K50" s="158"/>
      <c r="L50" s="158"/>
      <c r="M50" s="158"/>
      <c r="N50" s="158"/>
      <c r="O50" s="159" t="s">
        <v>93</v>
      </c>
      <c r="P50" s="159"/>
      <c r="Q50" s="159"/>
      <c r="R50" s="159"/>
      <c r="S50" s="159"/>
      <c r="T50" s="159"/>
      <c r="U50" s="159"/>
      <c r="V50" s="159"/>
      <c r="W50" s="159"/>
      <c r="X50" s="159"/>
      <c r="Y50" s="156" t="s">
        <v>80</v>
      </c>
      <c r="Z50" s="156"/>
      <c r="AA50" s="156"/>
      <c r="AB50" s="156"/>
      <c r="AC50" s="156"/>
      <c r="AD50" s="156"/>
      <c r="AE50" s="156"/>
      <c r="AF50" s="156"/>
      <c r="AG50" s="156"/>
      <c r="AH50" s="156"/>
      <c r="AI50" s="169" t="s">
        <v>151</v>
      </c>
      <c r="AJ50" s="169"/>
      <c r="AK50" s="169"/>
      <c r="AL50" s="169"/>
      <c r="AM50" s="169"/>
      <c r="AN50" s="169"/>
      <c r="AO50" s="169"/>
      <c r="AP50" s="169"/>
      <c r="AQ50" s="169"/>
      <c r="AR50" s="169"/>
      <c r="AS50" s="164" t="s">
        <v>177</v>
      </c>
      <c r="AT50" s="164"/>
      <c r="AU50" s="164"/>
      <c r="AV50" s="164"/>
      <c r="AW50" s="164"/>
      <c r="AX50" s="164"/>
      <c r="AY50" s="164"/>
      <c r="AZ50" s="164"/>
      <c r="BA50" s="164"/>
      <c r="BB50" s="164"/>
      <c r="BC50" s="164"/>
      <c r="BD50" s="170"/>
      <c r="BE50" s="60" t="s">
        <v>85</v>
      </c>
      <c r="BF50" s="60" t="s">
        <v>3</v>
      </c>
      <c r="BG50" s="60" t="s">
        <v>1</v>
      </c>
      <c r="BH50" s="60" t="s">
        <v>2</v>
      </c>
      <c r="BI50" s="60" t="s">
        <v>3</v>
      </c>
      <c r="BJ50" s="6"/>
      <c r="BK50" s="63">
        <v>44</v>
      </c>
      <c r="BL50" s="7"/>
      <c r="BM50" s="33">
        <v>45096</v>
      </c>
      <c r="BN50" s="32">
        <v>45109</v>
      </c>
      <c r="BO50" s="7"/>
      <c r="BP50" s="40">
        <v>9</v>
      </c>
      <c r="BQ50" s="40">
        <v>10</v>
      </c>
      <c r="BR50" s="6"/>
      <c r="BS50" s="29" t="s">
        <v>282</v>
      </c>
      <c r="BT50" s="30" t="s">
        <v>283</v>
      </c>
      <c r="BU50" s="29" t="s">
        <v>284</v>
      </c>
      <c r="BV50" s="6"/>
      <c r="CC50"/>
      <c r="CD50"/>
      <c r="CE50"/>
      <c r="CF50"/>
      <c r="CG50"/>
    </row>
    <row r="51" spans="1:85" s="1" customFormat="1" ht="20.25" customHeight="1" x14ac:dyDescent="0.25">
      <c r="A51" s="6"/>
      <c r="B51" s="36">
        <v>63015</v>
      </c>
      <c r="C51" s="39" t="s">
        <v>285</v>
      </c>
      <c r="D51" s="17"/>
      <c r="E51" s="175" t="s">
        <v>107</v>
      </c>
      <c r="F51" s="158"/>
      <c r="G51" s="158"/>
      <c r="H51" s="158"/>
      <c r="I51" s="158"/>
      <c r="J51" s="158"/>
      <c r="K51" s="158"/>
      <c r="L51" s="158"/>
      <c r="M51" s="158"/>
      <c r="N51" s="158"/>
      <c r="O51" s="159" t="s">
        <v>93</v>
      </c>
      <c r="P51" s="159"/>
      <c r="Q51" s="159"/>
      <c r="R51" s="159"/>
      <c r="S51" s="159"/>
      <c r="T51" s="159"/>
      <c r="U51" s="159"/>
      <c r="V51" s="159"/>
      <c r="W51" s="159"/>
      <c r="X51" s="159"/>
      <c r="Y51" s="156" t="s">
        <v>98</v>
      </c>
      <c r="Z51" s="156"/>
      <c r="AA51" s="156"/>
      <c r="AB51" s="156"/>
      <c r="AC51" s="156"/>
      <c r="AD51" s="156"/>
      <c r="AE51" s="156"/>
      <c r="AF51" s="156"/>
      <c r="AG51" s="156"/>
      <c r="AH51" s="156"/>
      <c r="AI51" s="157" t="s">
        <v>100</v>
      </c>
      <c r="AJ51" s="157"/>
      <c r="AK51" s="157"/>
      <c r="AL51" s="157"/>
      <c r="AM51" s="157"/>
      <c r="AN51" s="157"/>
      <c r="AO51" s="157"/>
      <c r="AP51" s="157"/>
      <c r="AQ51" s="157"/>
      <c r="AR51" s="157"/>
      <c r="AS51" s="162" t="s">
        <v>141</v>
      </c>
      <c r="AT51" s="162"/>
      <c r="AU51" s="162"/>
      <c r="AV51" s="162"/>
      <c r="AW51" s="162"/>
      <c r="AX51" s="162"/>
      <c r="AY51" s="162"/>
      <c r="AZ51" s="162"/>
      <c r="BA51" s="162"/>
      <c r="BB51" s="162"/>
      <c r="BC51" s="162"/>
      <c r="BD51" s="168"/>
      <c r="BE51" s="60" t="s">
        <v>85</v>
      </c>
      <c r="BF51" s="61" t="s">
        <v>2</v>
      </c>
      <c r="BG51" s="60" t="s">
        <v>1</v>
      </c>
      <c r="BH51" s="60" t="s">
        <v>3</v>
      </c>
      <c r="BI51" s="60" t="s">
        <v>3</v>
      </c>
      <c r="BJ51" s="6"/>
      <c r="BK51" s="63">
        <v>45</v>
      </c>
      <c r="BL51" s="7"/>
      <c r="BM51" s="33">
        <v>45138</v>
      </c>
      <c r="BN51" s="32">
        <v>45151</v>
      </c>
      <c r="BO51" s="7"/>
      <c r="BP51" s="40">
        <v>3</v>
      </c>
      <c r="BQ51" s="40">
        <v>4</v>
      </c>
      <c r="BR51" s="6"/>
      <c r="BS51" s="29" t="s">
        <v>286</v>
      </c>
      <c r="BT51" s="30" t="s">
        <v>287</v>
      </c>
      <c r="BU51" s="29" t="s">
        <v>288</v>
      </c>
      <c r="BV51" s="6"/>
      <c r="BW51"/>
      <c r="BX51"/>
      <c r="BY51"/>
      <c r="BZ51"/>
      <c r="CA51"/>
      <c r="CB51"/>
      <c r="CC51"/>
      <c r="CD51"/>
      <c r="CE51"/>
      <c r="CF51"/>
      <c r="CG51"/>
    </row>
    <row r="52" spans="1:85" s="1" customFormat="1" ht="20.25" customHeight="1" x14ac:dyDescent="0.25">
      <c r="A52" s="6"/>
      <c r="B52" s="36">
        <v>63021</v>
      </c>
      <c r="C52" s="39" t="s">
        <v>289</v>
      </c>
      <c r="D52" s="17"/>
      <c r="E52" s="175" t="s">
        <v>82</v>
      </c>
      <c r="F52" s="158"/>
      <c r="G52" s="158"/>
      <c r="H52" s="158"/>
      <c r="I52" s="158"/>
      <c r="J52" s="158"/>
      <c r="K52" s="158"/>
      <c r="L52" s="158"/>
      <c r="M52" s="158"/>
      <c r="N52" s="158"/>
      <c r="O52" s="159" t="s">
        <v>83</v>
      </c>
      <c r="P52" s="159"/>
      <c r="Q52" s="159"/>
      <c r="R52" s="159"/>
      <c r="S52" s="159"/>
      <c r="T52" s="159"/>
      <c r="U52" s="159"/>
      <c r="V52" s="159"/>
      <c r="W52" s="159"/>
      <c r="X52" s="159"/>
      <c r="Y52" s="156" t="s">
        <v>80</v>
      </c>
      <c r="Z52" s="156"/>
      <c r="AA52" s="156"/>
      <c r="AB52" s="156"/>
      <c r="AC52" s="156"/>
      <c r="AD52" s="156"/>
      <c r="AE52" s="156"/>
      <c r="AF52" s="156"/>
      <c r="AG52" s="156"/>
      <c r="AH52" s="156"/>
      <c r="AI52" s="159" t="s">
        <v>93</v>
      </c>
      <c r="AJ52" s="159"/>
      <c r="AK52" s="159"/>
      <c r="AL52" s="159"/>
      <c r="AM52" s="159"/>
      <c r="AN52" s="159"/>
      <c r="AO52" s="159"/>
      <c r="AP52" s="159"/>
      <c r="AQ52" s="159"/>
      <c r="AR52" s="159"/>
      <c r="AS52" s="169" t="s">
        <v>232</v>
      </c>
      <c r="AT52" s="169"/>
      <c r="AU52" s="169"/>
      <c r="AV52" s="169"/>
      <c r="AW52" s="169"/>
      <c r="AX52" s="169"/>
      <c r="AY52" s="169"/>
      <c r="AZ52" s="169"/>
      <c r="BA52" s="169"/>
      <c r="BB52" s="169"/>
      <c r="BC52" s="169"/>
      <c r="BD52" s="176"/>
      <c r="BE52" s="60" t="s">
        <v>85</v>
      </c>
      <c r="BF52" s="60" t="s">
        <v>3</v>
      </c>
      <c r="BG52" s="60" t="s">
        <v>1</v>
      </c>
      <c r="BH52" s="60" t="s">
        <v>3</v>
      </c>
      <c r="BI52" s="60" t="s">
        <v>2</v>
      </c>
      <c r="BJ52" s="6"/>
      <c r="BK52" s="63">
        <v>46</v>
      </c>
      <c r="BL52" s="7"/>
      <c r="BM52" s="33">
        <v>45110</v>
      </c>
      <c r="BN52" s="32">
        <v>45123</v>
      </c>
      <c r="BO52" s="7"/>
      <c r="BP52" s="40">
        <v>5</v>
      </c>
      <c r="BQ52" s="40">
        <v>6</v>
      </c>
      <c r="BR52" s="6"/>
      <c r="BS52" s="29" t="s">
        <v>290</v>
      </c>
      <c r="BT52" s="30" t="s">
        <v>291</v>
      </c>
      <c r="BU52" s="29" t="s">
        <v>292</v>
      </c>
      <c r="BV52" s="6"/>
      <c r="BW52"/>
      <c r="BX52"/>
      <c r="BY52"/>
      <c r="BZ52"/>
      <c r="CA52"/>
      <c r="CB52"/>
      <c r="CC52"/>
      <c r="CD52"/>
      <c r="CE52"/>
      <c r="CF52"/>
      <c r="CG52"/>
    </row>
    <row r="53" spans="1:85" s="1" customFormat="1" ht="20.25" customHeight="1" x14ac:dyDescent="0.25">
      <c r="A53" s="6"/>
      <c r="B53" s="36">
        <v>63005</v>
      </c>
      <c r="C53" s="39" t="s">
        <v>293</v>
      </c>
      <c r="D53" s="17"/>
      <c r="E53" s="175" t="s">
        <v>82</v>
      </c>
      <c r="F53" s="158"/>
      <c r="G53" s="158"/>
      <c r="H53" s="158"/>
      <c r="I53" s="158"/>
      <c r="J53" s="158"/>
      <c r="K53" s="158"/>
      <c r="L53" s="158"/>
      <c r="M53" s="158"/>
      <c r="N53" s="158"/>
      <c r="O53" s="159" t="s">
        <v>93</v>
      </c>
      <c r="P53" s="159"/>
      <c r="Q53" s="159"/>
      <c r="R53" s="159"/>
      <c r="S53" s="159"/>
      <c r="T53" s="159"/>
      <c r="U53" s="159"/>
      <c r="V53" s="159"/>
      <c r="W53" s="159"/>
      <c r="X53" s="159"/>
      <c r="Y53" s="159" t="s">
        <v>83</v>
      </c>
      <c r="Z53" s="159"/>
      <c r="AA53" s="159"/>
      <c r="AB53" s="159"/>
      <c r="AC53" s="159"/>
      <c r="AD53" s="159"/>
      <c r="AE53" s="159"/>
      <c r="AF53" s="159"/>
      <c r="AG53" s="159"/>
      <c r="AH53" s="159"/>
      <c r="AI53" s="164" t="s">
        <v>99</v>
      </c>
      <c r="AJ53" s="164"/>
      <c r="AK53" s="164"/>
      <c r="AL53" s="164"/>
      <c r="AM53" s="164"/>
      <c r="AN53" s="164"/>
      <c r="AO53" s="164"/>
      <c r="AP53" s="164"/>
      <c r="AQ53" s="164"/>
      <c r="AR53" s="164"/>
      <c r="AS53" s="156" t="s">
        <v>80</v>
      </c>
      <c r="AT53" s="156"/>
      <c r="AU53" s="156"/>
      <c r="AV53" s="156"/>
      <c r="AW53" s="156"/>
      <c r="AX53" s="156"/>
      <c r="AY53" s="156"/>
      <c r="AZ53" s="156"/>
      <c r="BA53" s="156"/>
      <c r="BB53" s="156"/>
      <c r="BC53" s="156"/>
      <c r="BD53" s="173"/>
      <c r="BE53" s="60" t="s">
        <v>85</v>
      </c>
      <c r="BF53" s="61" t="s">
        <v>2</v>
      </c>
      <c r="BG53" s="60" t="s">
        <v>3</v>
      </c>
      <c r="BH53" s="60" t="s">
        <v>3</v>
      </c>
      <c r="BI53" s="60" t="s">
        <v>1</v>
      </c>
      <c r="BJ53" s="6"/>
      <c r="BK53" s="63">
        <v>47</v>
      </c>
      <c r="BL53" s="7"/>
      <c r="BM53" s="33">
        <v>45264</v>
      </c>
      <c r="BN53" s="32">
        <v>45277</v>
      </c>
      <c r="BO53" s="7"/>
      <c r="BP53" s="37">
        <v>9</v>
      </c>
      <c r="BQ53" s="37">
        <v>10</v>
      </c>
      <c r="BR53" s="6"/>
      <c r="BS53" s="29" t="s">
        <v>294</v>
      </c>
      <c r="BT53" s="30" t="s">
        <v>295</v>
      </c>
      <c r="BU53" s="29" t="s">
        <v>296</v>
      </c>
      <c r="BV53" s="6"/>
      <c r="BW53"/>
      <c r="BX53"/>
      <c r="BY53"/>
      <c r="BZ53"/>
      <c r="CA53"/>
      <c r="CB53"/>
      <c r="CC53"/>
      <c r="CD53"/>
      <c r="CE53"/>
      <c r="CF53"/>
      <c r="CG53"/>
    </row>
    <row r="54" spans="1:85" s="1" customFormat="1" ht="20.25" customHeight="1" x14ac:dyDescent="0.25">
      <c r="A54" s="6"/>
      <c r="B54" s="36">
        <v>63000</v>
      </c>
      <c r="C54" s="39" t="s">
        <v>297</v>
      </c>
      <c r="D54" s="17"/>
      <c r="E54" s="175" t="s">
        <v>107</v>
      </c>
      <c r="F54" s="158"/>
      <c r="G54" s="158"/>
      <c r="H54" s="158"/>
      <c r="I54" s="158"/>
      <c r="J54" s="158"/>
      <c r="K54" s="158"/>
      <c r="L54" s="158"/>
      <c r="M54" s="158"/>
      <c r="N54" s="158"/>
      <c r="O54" s="169" t="s">
        <v>232</v>
      </c>
      <c r="P54" s="169"/>
      <c r="Q54" s="169"/>
      <c r="R54" s="169"/>
      <c r="S54" s="169"/>
      <c r="T54" s="169"/>
      <c r="U54" s="169"/>
      <c r="V54" s="169"/>
      <c r="W54" s="169"/>
      <c r="X54" s="169"/>
      <c r="Y54" s="159" t="s">
        <v>93</v>
      </c>
      <c r="Z54" s="159"/>
      <c r="AA54" s="159"/>
      <c r="AB54" s="159"/>
      <c r="AC54" s="159"/>
      <c r="AD54" s="159"/>
      <c r="AE54" s="159"/>
      <c r="AF54" s="159"/>
      <c r="AG54" s="159"/>
      <c r="AH54" s="159"/>
      <c r="AI54" s="164" t="s">
        <v>177</v>
      </c>
      <c r="AJ54" s="164"/>
      <c r="AK54" s="164"/>
      <c r="AL54" s="164"/>
      <c r="AM54" s="164"/>
      <c r="AN54" s="164"/>
      <c r="AO54" s="164"/>
      <c r="AP54" s="164"/>
      <c r="AQ54" s="164"/>
      <c r="AR54" s="164"/>
      <c r="AS54" s="156" t="s">
        <v>98</v>
      </c>
      <c r="AT54" s="156"/>
      <c r="AU54" s="156"/>
      <c r="AV54" s="156"/>
      <c r="AW54" s="156"/>
      <c r="AX54" s="156"/>
      <c r="AY54" s="156"/>
      <c r="AZ54" s="156"/>
      <c r="BA54" s="156"/>
      <c r="BB54" s="156"/>
      <c r="BC54" s="156"/>
      <c r="BD54" s="173"/>
      <c r="BE54" s="60" t="s">
        <v>85</v>
      </c>
      <c r="BF54" s="60" t="s">
        <v>2</v>
      </c>
      <c r="BG54" s="60" t="s">
        <v>3</v>
      </c>
      <c r="BH54" s="60" t="s">
        <v>3</v>
      </c>
      <c r="BI54" s="60" t="s">
        <v>1</v>
      </c>
      <c r="BJ54" s="6"/>
      <c r="BK54" s="63">
        <v>48</v>
      </c>
      <c r="BL54" s="7"/>
      <c r="BM54" s="33">
        <v>45236</v>
      </c>
      <c r="BN54" s="32">
        <v>45249</v>
      </c>
      <c r="BO54" s="7"/>
      <c r="BP54" s="37">
        <v>3</v>
      </c>
      <c r="BQ54" s="37">
        <v>4</v>
      </c>
      <c r="BR54" s="6"/>
      <c r="BS54" s="29" t="s">
        <v>298</v>
      </c>
      <c r="BT54" s="30" t="s">
        <v>299</v>
      </c>
      <c r="BU54" s="29" t="s">
        <v>300</v>
      </c>
      <c r="BV54" s="6"/>
      <c r="BW54"/>
      <c r="BX54"/>
      <c r="BY54"/>
      <c r="BZ54"/>
      <c r="CA54"/>
      <c r="CB54"/>
      <c r="CC54"/>
      <c r="CD54"/>
      <c r="CE54"/>
      <c r="CF54"/>
      <c r="CG54"/>
    </row>
    <row r="55" spans="1:85" s="1" customFormat="1" ht="20.25" customHeight="1" x14ac:dyDescent="0.25">
      <c r="A55" s="6"/>
      <c r="B55" s="36">
        <v>63011</v>
      </c>
      <c r="C55" s="39" t="s">
        <v>301</v>
      </c>
      <c r="D55" s="17"/>
      <c r="E55" s="175" t="s">
        <v>91</v>
      </c>
      <c r="F55" s="158"/>
      <c r="G55" s="158"/>
      <c r="H55" s="158"/>
      <c r="I55" s="158"/>
      <c r="J55" s="158"/>
      <c r="K55" s="158"/>
      <c r="L55" s="158"/>
      <c r="M55" s="158"/>
      <c r="N55" s="158"/>
      <c r="O55" s="166" t="s">
        <v>112</v>
      </c>
      <c r="P55" s="166"/>
      <c r="Q55" s="166"/>
      <c r="R55" s="166"/>
      <c r="S55" s="166"/>
      <c r="T55" s="166"/>
      <c r="U55" s="166"/>
      <c r="V55" s="166"/>
      <c r="W55" s="166"/>
      <c r="X55" s="166"/>
      <c r="Y55" s="159" t="s">
        <v>93</v>
      </c>
      <c r="Z55" s="159"/>
      <c r="AA55" s="159"/>
      <c r="AB55" s="159"/>
      <c r="AC55" s="159"/>
      <c r="AD55" s="159"/>
      <c r="AE55" s="159"/>
      <c r="AF55" s="159"/>
      <c r="AG55" s="159"/>
      <c r="AH55" s="159"/>
      <c r="AI55" s="156" t="s">
        <v>80</v>
      </c>
      <c r="AJ55" s="156"/>
      <c r="AK55" s="156"/>
      <c r="AL55" s="156"/>
      <c r="AM55" s="156"/>
      <c r="AN55" s="156"/>
      <c r="AO55" s="156"/>
      <c r="AP55" s="156"/>
      <c r="AQ55" s="156"/>
      <c r="AR55" s="156"/>
      <c r="AS55" s="157" t="s">
        <v>81</v>
      </c>
      <c r="AT55" s="157"/>
      <c r="AU55" s="157"/>
      <c r="AV55" s="157"/>
      <c r="AW55" s="157"/>
      <c r="AX55" s="157"/>
      <c r="AY55" s="157"/>
      <c r="AZ55" s="157"/>
      <c r="BA55" s="157"/>
      <c r="BB55" s="157"/>
      <c r="BC55" s="157"/>
      <c r="BD55" s="165"/>
      <c r="BE55" s="60" t="s">
        <v>85</v>
      </c>
      <c r="BF55" s="60" t="s">
        <v>85</v>
      </c>
      <c r="BG55" s="60" t="s">
        <v>3</v>
      </c>
      <c r="BH55" s="60" t="s">
        <v>1</v>
      </c>
      <c r="BI55" s="61" t="s">
        <v>2</v>
      </c>
      <c r="BJ55" s="6"/>
      <c r="BK55" s="63">
        <v>49</v>
      </c>
      <c r="BL55" s="7"/>
      <c r="BM55" s="33">
        <v>45180</v>
      </c>
      <c r="BN55" s="32">
        <v>45193</v>
      </c>
      <c r="BO55" s="7"/>
      <c r="BP55" s="23">
        <v>5</v>
      </c>
      <c r="BQ55" s="23">
        <v>6</v>
      </c>
      <c r="BR55" s="6"/>
      <c r="BS55" s="29" t="s">
        <v>302</v>
      </c>
      <c r="BT55" s="30" t="s">
        <v>303</v>
      </c>
      <c r="BU55" s="29" t="s">
        <v>304</v>
      </c>
      <c r="BV55" s="6"/>
      <c r="BW55"/>
      <c r="BX55"/>
      <c r="BY55"/>
      <c r="BZ55"/>
      <c r="CA55"/>
      <c r="CB55"/>
      <c r="CC55"/>
      <c r="CD55"/>
      <c r="CE55"/>
      <c r="CF55"/>
      <c r="CG55"/>
    </row>
    <row r="56" spans="1:85" s="1" customFormat="1" ht="20.25" customHeight="1" x14ac:dyDescent="0.25">
      <c r="A56" s="6"/>
      <c r="B56" s="36">
        <v>62978</v>
      </c>
      <c r="C56" s="35" t="s">
        <v>305</v>
      </c>
      <c r="D56" s="17"/>
      <c r="E56" s="175" t="s">
        <v>82</v>
      </c>
      <c r="F56" s="158"/>
      <c r="G56" s="158"/>
      <c r="H56" s="158"/>
      <c r="I56" s="158"/>
      <c r="J56" s="158"/>
      <c r="K56" s="158"/>
      <c r="L56" s="158"/>
      <c r="M56" s="158"/>
      <c r="N56" s="158"/>
      <c r="O56" s="160" t="s">
        <v>151</v>
      </c>
      <c r="P56" s="160"/>
      <c r="Q56" s="160"/>
      <c r="R56" s="160"/>
      <c r="S56" s="160"/>
      <c r="T56" s="160"/>
      <c r="U56" s="160"/>
      <c r="V56" s="160"/>
      <c r="W56" s="160"/>
      <c r="X56" s="160"/>
      <c r="Y56" s="159" t="s">
        <v>83</v>
      </c>
      <c r="Z56" s="159"/>
      <c r="AA56" s="159"/>
      <c r="AB56" s="159"/>
      <c r="AC56" s="159"/>
      <c r="AD56" s="159"/>
      <c r="AE56" s="159"/>
      <c r="AF56" s="159"/>
      <c r="AG56" s="159"/>
      <c r="AH56" s="159"/>
      <c r="AI56" s="156" t="s">
        <v>105</v>
      </c>
      <c r="AJ56" s="156"/>
      <c r="AK56" s="156"/>
      <c r="AL56" s="156"/>
      <c r="AM56" s="156"/>
      <c r="AN56" s="156"/>
      <c r="AO56" s="156"/>
      <c r="AP56" s="156"/>
      <c r="AQ56" s="156"/>
      <c r="AR56" s="156"/>
      <c r="AS56" s="157" t="s">
        <v>106</v>
      </c>
      <c r="AT56" s="157"/>
      <c r="AU56" s="157"/>
      <c r="AV56" s="157"/>
      <c r="AW56" s="157"/>
      <c r="AX56" s="157"/>
      <c r="AY56" s="157"/>
      <c r="AZ56" s="157"/>
      <c r="BA56" s="157"/>
      <c r="BB56" s="157"/>
      <c r="BC56" s="157"/>
      <c r="BD56" s="165"/>
      <c r="BE56" s="60" t="s">
        <v>85</v>
      </c>
      <c r="BF56" s="60" t="s">
        <v>2</v>
      </c>
      <c r="BG56" s="60" t="s">
        <v>3</v>
      </c>
      <c r="BH56" s="60" t="s">
        <v>1</v>
      </c>
      <c r="BI56" s="60" t="s">
        <v>1</v>
      </c>
      <c r="BJ56" s="6"/>
      <c r="BK56" s="63">
        <v>50</v>
      </c>
      <c r="BL56" s="7"/>
      <c r="BM56" s="33">
        <v>45152</v>
      </c>
      <c r="BN56" s="32">
        <v>45165</v>
      </c>
      <c r="BO56" s="7"/>
      <c r="BP56" s="23">
        <v>1</v>
      </c>
      <c r="BQ56" s="23">
        <v>2</v>
      </c>
      <c r="BR56" s="6"/>
      <c r="BS56" s="29" t="s">
        <v>306</v>
      </c>
      <c r="BT56" s="30" t="s">
        <v>307</v>
      </c>
      <c r="BU56" s="29" t="s">
        <v>308</v>
      </c>
      <c r="BV56" s="6"/>
      <c r="BW56"/>
      <c r="BX56"/>
      <c r="BY56"/>
      <c r="BZ56"/>
      <c r="CA56"/>
      <c r="CB56"/>
      <c r="CC56"/>
      <c r="CD56"/>
      <c r="CE56"/>
      <c r="CF56"/>
      <c r="CG56"/>
    </row>
    <row r="57" spans="1:85" s="1" customFormat="1" ht="20.25" customHeight="1" x14ac:dyDescent="0.25">
      <c r="A57" s="6"/>
      <c r="B57" s="36">
        <v>63017</v>
      </c>
      <c r="C57" s="39" t="s">
        <v>309</v>
      </c>
      <c r="D57" s="17"/>
      <c r="E57" s="175" t="s">
        <v>82</v>
      </c>
      <c r="F57" s="158"/>
      <c r="G57" s="158"/>
      <c r="H57" s="158"/>
      <c r="I57" s="158"/>
      <c r="J57" s="158"/>
      <c r="K57" s="158"/>
      <c r="L57" s="158"/>
      <c r="M57" s="158"/>
      <c r="N57" s="158"/>
      <c r="O57" s="162" t="s">
        <v>92</v>
      </c>
      <c r="P57" s="162"/>
      <c r="Q57" s="162"/>
      <c r="R57" s="162"/>
      <c r="S57" s="162"/>
      <c r="T57" s="162"/>
      <c r="U57" s="162"/>
      <c r="V57" s="162"/>
      <c r="W57" s="162"/>
      <c r="X57" s="162"/>
      <c r="Y57" s="159" t="s">
        <v>93</v>
      </c>
      <c r="Z57" s="159"/>
      <c r="AA57" s="159"/>
      <c r="AB57" s="159"/>
      <c r="AC57" s="159"/>
      <c r="AD57" s="159"/>
      <c r="AE57" s="159"/>
      <c r="AF57" s="159"/>
      <c r="AG57" s="159"/>
      <c r="AH57" s="159"/>
      <c r="AI57" s="156" t="s">
        <v>98</v>
      </c>
      <c r="AJ57" s="156"/>
      <c r="AK57" s="156"/>
      <c r="AL57" s="156"/>
      <c r="AM57" s="156"/>
      <c r="AN57" s="156"/>
      <c r="AO57" s="156"/>
      <c r="AP57" s="156"/>
      <c r="AQ57" s="156"/>
      <c r="AR57" s="156"/>
      <c r="AS57" s="159" t="s">
        <v>83</v>
      </c>
      <c r="AT57" s="159"/>
      <c r="AU57" s="159"/>
      <c r="AV57" s="159"/>
      <c r="AW57" s="159"/>
      <c r="AX57" s="159"/>
      <c r="AY57" s="159"/>
      <c r="AZ57" s="159"/>
      <c r="BA57" s="159"/>
      <c r="BB57" s="159"/>
      <c r="BC57" s="159"/>
      <c r="BD57" s="163"/>
      <c r="BE57" s="60" t="s">
        <v>85</v>
      </c>
      <c r="BF57" s="60" t="s">
        <v>3</v>
      </c>
      <c r="BG57" s="60" t="s">
        <v>3</v>
      </c>
      <c r="BH57" s="60" t="s">
        <v>1</v>
      </c>
      <c r="BI57" s="61" t="s">
        <v>2</v>
      </c>
      <c r="BJ57" s="6"/>
      <c r="BK57" s="63">
        <v>51</v>
      </c>
      <c r="BL57" s="7"/>
      <c r="BM57" s="33">
        <v>45208</v>
      </c>
      <c r="BN57" s="32">
        <v>45221</v>
      </c>
      <c r="BO57" s="7"/>
      <c r="BP57" s="23">
        <v>9</v>
      </c>
      <c r="BQ57" s="23">
        <v>10</v>
      </c>
      <c r="BR57" s="6"/>
      <c r="BS57" s="29" t="s">
        <v>310</v>
      </c>
      <c r="BT57" s="30" t="s">
        <v>311</v>
      </c>
      <c r="BU57" s="29" t="s">
        <v>312</v>
      </c>
      <c r="BV57" s="6"/>
      <c r="BW57"/>
      <c r="BX57"/>
      <c r="BY57"/>
      <c r="BZ57"/>
      <c r="CA57"/>
      <c r="CB57"/>
      <c r="CC57"/>
      <c r="CD57"/>
      <c r="CE57"/>
      <c r="CF57"/>
      <c r="CG57"/>
    </row>
    <row r="58" spans="1:85" s="1" customFormat="1" ht="20.25" customHeight="1" x14ac:dyDescent="0.25">
      <c r="A58" s="6"/>
      <c r="B58" s="36">
        <v>60200</v>
      </c>
      <c r="C58" s="39" t="s">
        <v>313</v>
      </c>
      <c r="D58" s="17"/>
      <c r="E58" s="175" t="s">
        <v>82</v>
      </c>
      <c r="F58" s="158"/>
      <c r="G58" s="158"/>
      <c r="H58" s="158"/>
      <c r="I58" s="158"/>
      <c r="J58" s="158"/>
      <c r="K58" s="158"/>
      <c r="L58" s="158"/>
      <c r="M58" s="158"/>
      <c r="N58" s="158"/>
      <c r="O58" s="159" t="s">
        <v>83</v>
      </c>
      <c r="P58" s="159"/>
      <c r="Q58" s="159"/>
      <c r="R58" s="159"/>
      <c r="S58" s="159"/>
      <c r="T58" s="159"/>
      <c r="U58" s="159"/>
      <c r="V58" s="159"/>
      <c r="W58" s="159"/>
      <c r="X58" s="159"/>
      <c r="Y58" s="169" t="s">
        <v>232</v>
      </c>
      <c r="Z58" s="169"/>
      <c r="AA58" s="169"/>
      <c r="AB58" s="169"/>
      <c r="AC58" s="169"/>
      <c r="AD58" s="169"/>
      <c r="AE58" s="169"/>
      <c r="AF58" s="169"/>
      <c r="AG58" s="169"/>
      <c r="AH58" s="169"/>
      <c r="AI58" s="156" t="s">
        <v>80</v>
      </c>
      <c r="AJ58" s="156"/>
      <c r="AK58" s="156"/>
      <c r="AL58" s="156"/>
      <c r="AM58" s="156"/>
      <c r="AN58" s="156"/>
      <c r="AO58" s="156"/>
      <c r="AP58" s="156"/>
      <c r="AQ58" s="156"/>
      <c r="AR58" s="156"/>
      <c r="AS58" s="157" t="s">
        <v>227</v>
      </c>
      <c r="AT58" s="157"/>
      <c r="AU58" s="157"/>
      <c r="AV58" s="157"/>
      <c r="AW58" s="157"/>
      <c r="AX58" s="157"/>
      <c r="AY58" s="157"/>
      <c r="AZ58" s="157"/>
      <c r="BA58" s="157"/>
      <c r="BB58" s="157"/>
      <c r="BC58" s="157"/>
      <c r="BD58" s="165"/>
      <c r="BE58" s="60" t="s">
        <v>85</v>
      </c>
      <c r="BF58" s="60" t="s">
        <v>3</v>
      </c>
      <c r="BG58" s="60" t="s">
        <v>2</v>
      </c>
      <c r="BH58" s="60" t="s">
        <v>1</v>
      </c>
      <c r="BI58" s="60" t="s">
        <v>85</v>
      </c>
      <c r="BJ58" s="6"/>
      <c r="BK58" s="34">
        <v>52</v>
      </c>
      <c r="BL58" s="7"/>
      <c r="BM58" s="33">
        <v>45166</v>
      </c>
      <c r="BN58" s="32">
        <v>45179</v>
      </c>
      <c r="BO58" s="7"/>
      <c r="BP58" s="23">
        <v>3</v>
      </c>
      <c r="BQ58" s="23">
        <v>4</v>
      </c>
      <c r="BR58" s="6"/>
      <c r="BS58" s="29" t="s">
        <v>314</v>
      </c>
      <c r="BT58" s="30" t="s">
        <v>315</v>
      </c>
      <c r="BU58" s="29" t="s">
        <v>316</v>
      </c>
      <c r="BV58" s="6"/>
      <c r="CE58"/>
      <c r="CF58"/>
      <c r="CG58"/>
    </row>
    <row r="59" spans="1:85" s="1" customFormat="1" ht="20.25" customHeight="1" x14ac:dyDescent="0.25">
      <c r="A59" s="6"/>
      <c r="B59" s="36">
        <v>62998</v>
      </c>
      <c r="C59" s="39" t="s">
        <v>317</v>
      </c>
      <c r="D59" s="17"/>
      <c r="E59" s="177" t="s">
        <v>106</v>
      </c>
      <c r="F59" s="157"/>
      <c r="G59" s="157"/>
      <c r="H59" s="157"/>
      <c r="I59" s="157"/>
      <c r="J59" s="157"/>
      <c r="K59" s="157"/>
      <c r="L59" s="157"/>
      <c r="M59" s="157"/>
      <c r="N59" s="157"/>
      <c r="O59" s="162" t="s">
        <v>132</v>
      </c>
      <c r="P59" s="162"/>
      <c r="Q59" s="162"/>
      <c r="R59" s="162"/>
      <c r="S59" s="162"/>
      <c r="T59" s="162"/>
      <c r="U59" s="162"/>
      <c r="V59" s="162"/>
      <c r="W59" s="162"/>
      <c r="X59" s="162"/>
      <c r="Y59" s="158" t="s">
        <v>107</v>
      </c>
      <c r="Z59" s="158" t="s">
        <v>93</v>
      </c>
      <c r="AA59" s="158" t="s">
        <v>93</v>
      </c>
      <c r="AB59" s="158" t="s">
        <v>93</v>
      </c>
      <c r="AC59" s="158" t="s">
        <v>93</v>
      </c>
      <c r="AD59" s="158" t="s">
        <v>93</v>
      </c>
      <c r="AE59" s="158" t="s">
        <v>93</v>
      </c>
      <c r="AF59" s="158" t="s">
        <v>93</v>
      </c>
      <c r="AG59" s="158" t="s">
        <v>93</v>
      </c>
      <c r="AH59" s="158" t="s">
        <v>93</v>
      </c>
      <c r="AI59" s="156" t="s">
        <v>105</v>
      </c>
      <c r="AJ59" s="156"/>
      <c r="AK59" s="156"/>
      <c r="AL59" s="156"/>
      <c r="AM59" s="156"/>
      <c r="AN59" s="156"/>
      <c r="AO59" s="156"/>
      <c r="AP59" s="156"/>
      <c r="AQ59" s="156"/>
      <c r="AR59" s="156"/>
      <c r="AS59" s="159" t="s">
        <v>118</v>
      </c>
      <c r="AT59" s="159"/>
      <c r="AU59" s="159"/>
      <c r="AV59" s="159"/>
      <c r="AW59" s="159"/>
      <c r="AX59" s="159"/>
      <c r="AY59" s="159"/>
      <c r="AZ59" s="159"/>
      <c r="BA59" s="159"/>
      <c r="BB59" s="159"/>
      <c r="BC59" s="159"/>
      <c r="BD59" s="163"/>
      <c r="BE59" s="60" t="s">
        <v>1</v>
      </c>
      <c r="BF59" s="60" t="s">
        <v>3</v>
      </c>
      <c r="BG59" s="60" t="s">
        <v>85</v>
      </c>
      <c r="BH59" s="60" t="s">
        <v>1</v>
      </c>
      <c r="BI59" s="61" t="s">
        <v>2</v>
      </c>
      <c r="BJ59" s="6"/>
      <c r="BK59" s="34">
        <v>53</v>
      </c>
      <c r="BL59" s="7"/>
      <c r="BM59" s="33">
        <v>45166</v>
      </c>
      <c r="BN59" s="32">
        <v>45179</v>
      </c>
      <c r="BO59" s="7"/>
      <c r="BP59" s="23">
        <v>3</v>
      </c>
      <c r="BQ59" s="23">
        <v>4</v>
      </c>
      <c r="BR59" s="6"/>
      <c r="BS59" s="29" t="s">
        <v>318</v>
      </c>
      <c r="BT59" s="30" t="s">
        <v>319</v>
      </c>
      <c r="BU59" s="29" t="s">
        <v>320</v>
      </c>
      <c r="BV59" s="6"/>
      <c r="BW59"/>
      <c r="BX59"/>
      <c r="BY59"/>
      <c r="BZ59"/>
      <c r="CA59"/>
      <c r="CB59"/>
      <c r="CC59"/>
      <c r="CD59"/>
      <c r="CE59"/>
      <c r="CF59"/>
      <c r="CG59"/>
    </row>
    <row r="60" spans="1:85" s="1" customFormat="1" ht="20.25" customHeight="1" x14ac:dyDescent="0.25">
      <c r="A60" s="6"/>
      <c r="B60" s="36">
        <v>63010</v>
      </c>
      <c r="C60" s="35" t="s">
        <v>321</v>
      </c>
      <c r="D60" s="17"/>
      <c r="E60" s="174" t="s">
        <v>168</v>
      </c>
      <c r="F60" s="164"/>
      <c r="G60" s="164"/>
      <c r="H60" s="164"/>
      <c r="I60" s="164"/>
      <c r="J60" s="164"/>
      <c r="K60" s="164"/>
      <c r="L60" s="164"/>
      <c r="M60" s="164"/>
      <c r="N60" s="164"/>
      <c r="O60" s="156" t="s">
        <v>80</v>
      </c>
      <c r="P60" s="156"/>
      <c r="Q60" s="156"/>
      <c r="R60" s="156"/>
      <c r="S60" s="156"/>
      <c r="T60" s="156"/>
      <c r="U60" s="156"/>
      <c r="V60" s="156"/>
      <c r="W60" s="156"/>
      <c r="X60" s="156"/>
      <c r="Y60" s="159" t="s">
        <v>83</v>
      </c>
      <c r="Z60" s="159"/>
      <c r="AA60" s="159"/>
      <c r="AB60" s="159"/>
      <c r="AC60" s="159"/>
      <c r="AD60" s="159"/>
      <c r="AE60" s="159"/>
      <c r="AF60" s="159"/>
      <c r="AG60" s="159"/>
      <c r="AH60" s="159"/>
      <c r="AI60" s="158" t="s">
        <v>91</v>
      </c>
      <c r="AJ60" s="158"/>
      <c r="AK60" s="158"/>
      <c r="AL60" s="158"/>
      <c r="AM60" s="158"/>
      <c r="AN60" s="158"/>
      <c r="AO60" s="158"/>
      <c r="AP60" s="158"/>
      <c r="AQ60" s="158"/>
      <c r="AR60" s="158"/>
      <c r="AS60" s="159" t="s">
        <v>93</v>
      </c>
      <c r="AT60" s="159"/>
      <c r="AU60" s="159"/>
      <c r="AV60" s="159"/>
      <c r="AW60" s="159"/>
      <c r="AX60" s="159"/>
      <c r="AY60" s="159"/>
      <c r="AZ60" s="159"/>
      <c r="BA60" s="159"/>
      <c r="BB60" s="159"/>
      <c r="BC60" s="159"/>
      <c r="BD60" s="163"/>
      <c r="BE60" s="60" t="s">
        <v>3</v>
      </c>
      <c r="BF60" s="60" t="s">
        <v>1</v>
      </c>
      <c r="BG60" s="61" t="s">
        <v>2</v>
      </c>
      <c r="BH60" s="60" t="s">
        <v>85</v>
      </c>
      <c r="BI60" s="60" t="s">
        <v>3</v>
      </c>
      <c r="BJ60" s="6"/>
      <c r="BK60" s="34">
        <v>54</v>
      </c>
      <c r="BL60" s="7"/>
      <c r="BM60" s="33">
        <v>45026</v>
      </c>
      <c r="BN60" s="32">
        <v>45039</v>
      </c>
      <c r="BO60" s="7"/>
      <c r="BP60" s="31">
        <v>3</v>
      </c>
      <c r="BQ60" s="31">
        <v>4</v>
      </c>
      <c r="BR60" s="6"/>
      <c r="BS60" s="29" t="s">
        <v>322</v>
      </c>
      <c r="BT60" s="30" t="s">
        <v>323</v>
      </c>
      <c r="BU60" s="29" t="s">
        <v>324</v>
      </c>
      <c r="BV60" s="6"/>
      <c r="BW60"/>
      <c r="BX60"/>
      <c r="BY60"/>
      <c r="BZ60"/>
      <c r="CA60"/>
      <c r="CB60"/>
      <c r="CC60"/>
      <c r="CD60"/>
      <c r="CE60"/>
      <c r="CF60"/>
      <c r="CG60"/>
    </row>
    <row r="61" spans="1:85" s="1" customFormat="1" ht="20.25" customHeight="1" x14ac:dyDescent="0.25">
      <c r="A61" s="6"/>
      <c r="B61" s="36">
        <v>62967</v>
      </c>
      <c r="C61" s="39" t="s">
        <v>325</v>
      </c>
      <c r="D61" s="17"/>
      <c r="E61" s="174" t="s">
        <v>99</v>
      </c>
      <c r="F61" s="164"/>
      <c r="G61" s="164"/>
      <c r="H61" s="164"/>
      <c r="I61" s="164"/>
      <c r="J61" s="164"/>
      <c r="K61" s="164"/>
      <c r="L61" s="164"/>
      <c r="M61" s="164"/>
      <c r="N61" s="164"/>
      <c r="O61" s="159" t="s">
        <v>118</v>
      </c>
      <c r="P61" s="159"/>
      <c r="Q61" s="159"/>
      <c r="R61" s="159"/>
      <c r="S61" s="159"/>
      <c r="T61" s="159"/>
      <c r="U61" s="159"/>
      <c r="V61" s="159"/>
      <c r="W61" s="159"/>
      <c r="X61" s="159"/>
      <c r="Y61" s="158" t="s">
        <v>82</v>
      </c>
      <c r="Z61" s="158"/>
      <c r="AA61" s="158"/>
      <c r="AB61" s="158"/>
      <c r="AC61" s="158"/>
      <c r="AD61" s="158"/>
      <c r="AE61" s="158"/>
      <c r="AF61" s="158"/>
      <c r="AG61" s="158"/>
      <c r="AH61" s="158"/>
      <c r="AI61" s="156" t="s">
        <v>105</v>
      </c>
      <c r="AJ61" s="156"/>
      <c r="AK61" s="156"/>
      <c r="AL61" s="156"/>
      <c r="AM61" s="156"/>
      <c r="AN61" s="156"/>
      <c r="AO61" s="156"/>
      <c r="AP61" s="156"/>
      <c r="AQ61" s="156"/>
      <c r="AR61" s="156"/>
      <c r="AS61" s="159" t="s">
        <v>83</v>
      </c>
      <c r="AT61" s="159"/>
      <c r="AU61" s="159"/>
      <c r="AV61" s="159"/>
      <c r="AW61" s="159"/>
      <c r="AX61" s="159"/>
      <c r="AY61" s="159"/>
      <c r="AZ61" s="159"/>
      <c r="BA61" s="159"/>
      <c r="BB61" s="159"/>
      <c r="BC61" s="159"/>
      <c r="BD61" s="163"/>
      <c r="BE61" s="60" t="s">
        <v>3</v>
      </c>
      <c r="BF61" s="61" t="s">
        <v>2</v>
      </c>
      <c r="BG61" s="60" t="s">
        <v>85</v>
      </c>
      <c r="BH61" s="60" t="s">
        <v>1</v>
      </c>
      <c r="BI61" s="60" t="s">
        <v>3</v>
      </c>
      <c r="BJ61" s="6"/>
      <c r="BK61" s="34">
        <v>55</v>
      </c>
      <c r="BL61" s="7"/>
      <c r="BM61" s="33">
        <v>45180</v>
      </c>
      <c r="BN61" s="32">
        <v>45193</v>
      </c>
      <c r="BO61" s="7"/>
      <c r="BP61" s="23">
        <v>5</v>
      </c>
      <c r="BQ61" s="23">
        <v>6</v>
      </c>
      <c r="BR61" s="6"/>
      <c r="BS61" s="29" t="s">
        <v>326</v>
      </c>
      <c r="BT61" s="30" t="s">
        <v>327</v>
      </c>
      <c r="BU61" s="29" t="s">
        <v>328</v>
      </c>
      <c r="BV61" s="6"/>
      <c r="BW61"/>
      <c r="BX61"/>
      <c r="BY61"/>
      <c r="BZ61"/>
      <c r="CA61"/>
      <c r="CB61"/>
      <c r="CC61"/>
      <c r="CD61"/>
      <c r="CE61"/>
      <c r="CF61"/>
      <c r="CG61"/>
    </row>
    <row r="62" spans="1:85" s="1" customFormat="1" ht="20.25" customHeight="1" x14ac:dyDescent="0.25">
      <c r="A62" s="6"/>
      <c r="B62" s="36">
        <v>60195</v>
      </c>
      <c r="C62" s="39" t="s">
        <v>329</v>
      </c>
      <c r="D62" s="17"/>
      <c r="E62" s="177" t="s">
        <v>106</v>
      </c>
      <c r="F62" s="157"/>
      <c r="G62" s="157"/>
      <c r="H62" s="157"/>
      <c r="I62" s="157"/>
      <c r="J62" s="157"/>
      <c r="K62" s="157"/>
      <c r="L62" s="157"/>
      <c r="M62" s="157"/>
      <c r="N62" s="157"/>
      <c r="O62" s="159" t="s">
        <v>83</v>
      </c>
      <c r="P62" s="159"/>
      <c r="Q62" s="159"/>
      <c r="R62" s="159"/>
      <c r="S62" s="159"/>
      <c r="T62" s="159"/>
      <c r="U62" s="159"/>
      <c r="V62" s="159"/>
      <c r="W62" s="159"/>
      <c r="X62" s="159"/>
      <c r="Y62" s="156" t="s">
        <v>105</v>
      </c>
      <c r="Z62" s="156"/>
      <c r="AA62" s="156"/>
      <c r="AB62" s="156"/>
      <c r="AC62" s="156"/>
      <c r="AD62" s="156"/>
      <c r="AE62" s="156"/>
      <c r="AF62" s="156"/>
      <c r="AG62" s="156"/>
      <c r="AH62" s="156"/>
      <c r="AI62" s="158" t="s">
        <v>107</v>
      </c>
      <c r="AJ62" s="158" t="s">
        <v>93</v>
      </c>
      <c r="AK62" s="158" t="s">
        <v>93</v>
      </c>
      <c r="AL62" s="158" t="s">
        <v>93</v>
      </c>
      <c r="AM62" s="158" t="s">
        <v>93</v>
      </c>
      <c r="AN62" s="158" t="s">
        <v>93</v>
      </c>
      <c r="AO62" s="158" t="s">
        <v>93</v>
      </c>
      <c r="AP62" s="158" t="s">
        <v>93</v>
      </c>
      <c r="AQ62" s="158" t="s">
        <v>93</v>
      </c>
      <c r="AR62" s="158" t="s">
        <v>93</v>
      </c>
      <c r="AS62" s="159" t="s">
        <v>93</v>
      </c>
      <c r="AT62" s="159"/>
      <c r="AU62" s="159"/>
      <c r="AV62" s="159"/>
      <c r="AW62" s="159"/>
      <c r="AX62" s="159"/>
      <c r="AY62" s="159"/>
      <c r="AZ62" s="159"/>
      <c r="BA62" s="159"/>
      <c r="BB62" s="159"/>
      <c r="BC62" s="159"/>
      <c r="BD62" s="163"/>
      <c r="BE62" s="60" t="s">
        <v>1</v>
      </c>
      <c r="BF62" s="60" t="s">
        <v>2</v>
      </c>
      <c r="BG62" s="60" t="s">
        <v>1</v>
      </c>
      <c r="BH62" s="60" t="s">
        <v>85</v>
      </c>
      <c r="BI62" s="60" t="s">
        <v>3</v>
      </c>
      <c r="BJ62" s="6"/>
      <c r="BK62" s="34">
        <v>56</v>
      </c>
      <c r="BL62" s="7"/>
      <c r="BM62" s="33">
        <v>45110</v>
      </c>
      <c r="BN62" s="32">
        <v>45123</v>
      </c>
      <c r="BO62" s="7"/>
      <c r="BP62" s="40">
        <v>5</v>
      </c>
      <c r="BQ62" s="40">
        <v>6</v>
      </c>
      <c r="BR62" s="6"/>
      <c r="BS62" s="29" t="s">
        <v>330</v>
      </c>
      <c r="BT62" s="30" t="s">
        <v>331</v>
      </c>
      <c r="BU62" s="29" t="s">
        <v>332</v>
      </c>
      <c r="BV62" s="6"/>
      <c r="BW62"/>
      <c r="BX62"/>
      <c r="BY62"/>
      <c r="BZ62"/>
      <c r="CA62"/>
      <c r="CB62"/>
      <c r="CC62"/>
      <c r="CD62"/>
      <c r="CE62"/>
      <c r="CF62"/>
      <c r="CG62"/>
    </row>
    <row r="63" spans="1:85" s="1" customFormat="1" ht="20.25" customHeight="1" x14ac:dyDescent="0.25">
      <c r="A63" s="6"/>
      <c r="B63" s="36">
        <v>63023</v>
      </c>
      <c r="C63" s="39" t="s">
        <v>333</v>
      </c>
      <c r="D63" s="17"/>
      <c r="E63" s="177" t="s">
        <v>81</v>
      </c>
      <c r="F63" s="157"/>
      <c r="G63" s="157"/>
      <c r="H63" s="157"/>
      <c r="I63" s="157"/>
      <c r="J63" s="157"/>
      <c r="K63" s="157"/>
      <c r="L63" s="157"/>
      <c r="M63" s="157"/>
      <c r="N63" s="157"/>
      <c r="O63" s="164" t="s">
        <v>99</v>
      </c>
      <c r="P63" s="164"/>
      <c r="Q63" s="164"/>
      <c r="R63" s="164"/>
      <c r="S63" s="164"/>
      <c r="T63" s="164"/>
      <c r="U63" s="164"/>
      <c r="V63" s="164"/>
      <c r="W63" s="164"/>
      <c r="X63" s="164"/>
      <c r="Y63" s="159" t="s">
        <v>83</v>
      </c>
      <c r="Z63" s="159"/>
      <c r="AA63" s="159"/>
      <c r="AB63" s="159"/>
      <c r="AC63" s="159"/>
      <c r="AD63" s="159"/>
      <c r="AE63" s="159"/>
      <c r="AF63" s="159"/>
      <c r="AG63" s="159"/>
      <c r="AH63" s="159"/>
      <c r="AI63" s="158" t="s">
        <v>91</v>
      </c>
      <c r="AJ63" s="158"/>
      <c r="AK63" s="158"/>
      <c r="AL63" s="158"/>
      <c r="AM63" s="158"/>
      <c r="AN63" s="158"/>
      <c r="AO63" s="158"/>
      <c r="AP63" s="158"/>
      <c r="AQ63" s="158"/>
      <c r="AR63" s="158"/>
      <c r="AS63" s="156" t="s">
        <v>105</v>
      </c>
      <c r="AT63" s="156"/>
      <c r="AU63" s="156"/>
      <c r="AV63" s="156"/>
      <c r="AW63" s="156"/>
      <c r="AX63" s="156"/>
      <c r="AY63" s="156"/>
      <c r="AZ63" s="156"/>
      <c r="BA63" s="156"/>
      <c r="BB63" s="156"/>
      <c r="BC63" s="156"/>
      <c r="BD63" s="173"/>
      <c r="BE63" s="61" t="s">
        <v>2</v>
      </c>
      <c r="BF63" s="60" t="s">
        <v>3</v>
      </c>
      <c r="BG63" s="60" t="s">
        <v>3</v>
      </c>
      <c r="BH63" s="60" t="s">
        <v>85</v>
      </c>
      <c r="BI63" s="60" t="s">
        <v>1</v>
      </c>
      <c r="BJ63" s="6"/>
      <c r="BK63" s="34">
        <v>57</v>
      </c>
      <c r="BL63" s="7"/>
      <c r="BM63" s="33">
        <v>45278</v>
      </c>
      <c r="BN63" s="32">
        <v>45291</v>
      </c>
      <c r="BO63" s="7"/>
      <c r="BP63" s="37">
        <v>7</v>
      </c>
      <c r="BQ63" s="37">
        <v>8</v>
      </c>
      <c r="BR63" s="6"/>
      <c r="BS63" s="29" t="s">
        <v>334</v>
      </c>
      <c r="BT63" s="30" t="s">
        <v>335</v>
      </c>
      <c r="BU63" s="29" t="s">
        <v>336</v>
      </c>
      <c r="BV63" s="6"/>
      <c r="BW63"/>
      <c r="BX63"/>
      <c r="BY63"/>
      <c r="BZ63"/>
      <c r="CA63"/>
      <c r="CB63"/>
      <c r="CC63"/>
      <c r="CD63"/>
      <c r="CE63"/>
      <c r="CF63"/>
      <c r="CG63"/>
    </row>
    <row r="64" spans="1:85" s="1" customFormat="1" ht="20.25" customHeight="1" x14ac:dyDescent="0.25">
      <c r="A64" s="6"/>
      <c r="B64" s="36">
        <v>63137</v>
      </c>
      <c r="C64" s="39" t="s">
        <v>337</v>
      </c>
      <c r="D64" s="17"/>
      <c r="E64" s="177" t="s">
        <v>81</v>
      </c>
      <c r="F64" s="157"/>
      <c r="G64" s="157"/>
      <c r="H64" s="157"/>
      <c r="I64" s="157"/>
      <c r="J64" s="157"/>
      <c r="K64" s="157"/>
      <c r="L64" s="157"/>
      <c r="M64" s="157"/>
      <c r="N64" s="157"/>
      <c r="O64" s="174" t="s">
        <v>168</v>
      </c>
      <c r="P64" s="164"/>
      <c r="Q64" s="164"/>
      <c r="R64" s="164"/>
      <c r="S64" s="164"/>
      <c r="T64" s="164"/>
      <c r="U64" s="164"/>
      <c r="V64" s="164"/>
      <c r="W64" s="164"/>
      <c r="X64" s="164"/>
      <c r="Y64" s="159" t="s">
        <v>118</v>
      </c>
      <c r="Z64" s="159"/>
      <c r="AA64" s="159"/>
      <c r="AB64" s="159"/>
      <c r="AC64" s="159"/>
      <c r="AD64" s="159"/>
      <c r="AE64" s="159"/>
      <c r="AF64" s="159"/>
      <c r="AG64" s="159"/>
      <c r="AH64" s="159"/>
      <c r="AI64" s="158" t="s">
        <v>82</v>
      </c>
      <c r="AJ64" s="158"/>
      <c r="AK64" s="158"/>
      <c r="AL64" s="158"/>
      <c r="AM64" s="158"/>
      <c r="AN64" s="158"/>
      <c r="AO64" s="158"/>
      <c r="AP64" s="158"/>
      <c r="AQ64" s="158"/>
      <c r="AR64" s="158"/>
      <c r="AS64" s="156" t="s">
        <v>80</v>
      </c>
      <c r="AT64" s="156"/>
      <c r="AU64" s="156"/>
      <c r="AV64" s="156"/>
      <c r="AW64" s="156"/>
      <c r="AX64" s="156"/>
      <c r="AY64" s="156"/>
      <c r="AZ64" s="156"/>
      <c r="BA64" s="156"/>
      <c r="BB64" s="156"/>
      <c r="BC64" s="156"/>
      <c r="BD64" s="173"/>
      <c r="BE64" s="61" t="s">
        <v>2</v>
      </c>
      <c r="BF64" s="60" t="s">
        <v>3</v>
      </c>
      <c r="BG64" s="60" t="s">
        <v>3</v>
      </c>
      <c r="BH64" s="60" t="s">
        <v>85</v>
      </c>
      <c r="BI64" s="60" t="s">
        <v>1</v>
      </c>
      <c r="BJ64" s="6"/>
      <c r="BK64" s="34">
        <v>58</v>
      </c>
      <c r="BL64" s="7"/>
      <c r="BM64" s="33">
        <v>45278</v>
      </c>
      <c r="BN64" s="32">
        <v>45291</v>
      </c>
      <c r="BO64" s="7"/>
      <c r="BP64" s="37">
        <v>9</v>
      </c>
      <c r="BQ64" s="37">
        <v>10</v>
      </c>
      <c r="BR64" s="6"/>
      <c r="BS64" s="29" t="s">
        <v>338</v>
      </c>
      <c r="BT64" s="30" t="s">
        <v>339</v>
      </c>
      <c r="BU64" s="29" t="s">
        <v>340</v>
      </c>
      <c r="BV64" s="6"/>
      <c r="BW64"/>
      <c r="BX64"/>
      <c r="BY64"/>
      <c r="BZ64"/>
      <c r="CA64"/>
      <c r="CB64"/>
      <c r="CC64"/>
      <c r="CD64"/>
      <c r="CE64"/>
      <c r="CF64"/>
      <c r="CG64"/>
    </row>
    <row r="65" spans="1:85" s="1" customFormat="1" ht="20.25" customHeight="1" x14ac:dyDescent="0.25">
      <c r="A65" s="6"/>
      <c r="B65" s="36">
        <v>62958</v>
      </c>
      <c r="C65" s="39" t="s">
        <v>341</v>
      </c>
      <c r="D65" s="17"/>
      <c r="E65" s="177" t="s">
        <v>227</v>
      </c>
      <c r="F65" s="157"/>
      <c r="G65" s="157"/>
      <c r="H65" s="157"/>
      <c r="I65" s="157"/>
      <c r="J65" s="157"/>
      <c r="K65" s="157"/>
      <c r="L65" s="157"/>
      <c r="M65" s="157"/>
      <c r="N65" s="157"/>
      <c r="O65" s="156" t="s">
        <v>105</v>
      </c>
      <c r="P65" s="156"/>
      <c r="Q65" s="156"/>
      <c r="R65" s="156"/>
      <c r="S65" s="156"/>
      <c r="T65" s="156"/>
      <c r="U65" s="156"/>
      <c r="V65" s="156"/>
      <c r="W65" s="156"/>
      <c r="X65" s="156"/>
      <c r="Y65" s="158" t="s">
        <v>91</v>
      </c>
      <c r="Z65" s="158"/>
      <c r="AA65" s="158"/>
      <c r="AB65" s="158"/>
      <c r="AC65" s="158"/>
      <c r="AD65" s="158"/>
      <c r="AE65" s="158"/>
      <c r="AF65" s="158"/>
      <c r="AG65" s="158"/>
      <c r="AH65" s="158"/>
      <c r="AI65" s="166" t="s">
        <v>112</v>
      </c>
      <c r="AJ65" s="166"/>
      <c r="AK65" s="166"/>
      <c r="AL65" s="166"/>
      <c r="AM65" s="166"/>
      <c r="AN65" s="166"/>
      <c r="AO65" s="166"/>
      <c r="AP65" s="166"/>
      <c r="AQ65" s="166"/>
      <c r="AR65" s="166"/>
      <c r="AS65" s="159" t="s">
        <v>118</v>
      </c>
      <c r="AT65" s="159"/>
      <c r="AU65" s="159"/>
      <c r="AV65" s="159"/>
      <c r="AW65" s="159"/>
      <c r="AX65" s="159"/>
      <c r="AY65" s="159"/>
      <c r="AZ65" s="159"/>
      <c r="BA65" s="159"/>
      <c r="BB65" s="159"/>
      <c r="BC65" s="159"/>
      <c r="BD65" s="163"/>
      <c r="BE65" s="60" t="s">
        <v>85</v>
      </c>
      <c r="BF65" s="60" t="s">
        <v>1</v>
      </c>
      <c r="BG65" s="60" t="s">
        <v>85</v>
      </c>
      <c r="BH65" s="61" t="s">
        <v>3</v>
      </c>
      <c r="BI65" s="60" t="s">
        <v>3</v>
      </c>
      <c r="BJ65" s="6"/>
      <c r="BK65" s="62">
        <v>59</v>
      </c>
      <c r="BL65" s="7"/>
      <c r="BM65" s="33">
        <v>45040</v>
      </c>
      <c r="BN65" s="32">
        <v>45053</v>
      </c>
      <c r="BO65" s="7"/>
      <c r="BP65" s="31">
        <v>5</v>
      </c>
      <c r="BQ65" s="31">
        <v>6</v>
      </c>
      <c r="BR65" s="6"/>
      <c r="BS65" s="29" t="s">
        <v>342</v>
      </c>
      <c r="BT65" s="30" t="s">
        <v>343</v>
      </c>
      <c r="BU65" s="29" t="s">
        <v>344</v>
      </c>
      <c r="BV65" s="6"/>
      <c r="BW65"/>
      <c r="BX65"/>
      <c r="BY65"/>
      <c r="BZ65"/>
      <c r="CA65"/>
      <c r="CB65"/>
      <c r="CC65"/>
      <c r="CD65"/>
      <c r="CE65"/>
      <c r="CF65"/>
      <c r="CG65"/>
    </row>
    <row r="66" spans="1:85" ht="20.25" customHeight="1" x14ac:dyDescent="0.25">
      <c r="A66" s="6"/>
      <c r="B66" s="36">
        <v>63006</v>
      </c>
      <c r="C66" s="39" t="s">
        <v>345</v>
      </c>
      <c r="D66" s="17"/>
      <c r="E66" s="178" t="s">
        <v>112</v>
      </c>
      <c r="F66" s="166"/>
      <c r="G66" s="166"/>
      <c r="H66" s="166"/>
      <c r="I66" s="166"/>
      <c r="J66" s="166"/>
      <c r="K66" s="166"/>
      <c r="L66" s="166"/>
      <c r="M66" s="166"/>
      <c r="N66" s="166"/>
      <c r="O66" s="157" t="s">
        <v>81</v>
      </c>
      <c r="P66" s="157"/>
      <c r="Q66" s="157"/>
      <c r="R66" s="157"/>
      <c r="S66" s="157"/>
      <c r="T66" s="157"/>
      <c r="U66" s="157"/>
      <c r="V66" s="157"/>
      <c r="W66" s="157"/>
      <c r="X66" s="157"/>
      <c r="Y66" s="159" t="s">
        <v>93</v>
      </c>
      <c r="Z66" s="159"/>
      <c r="AA66" s="159"/>
      <c r="AB66" s="159"/>
      <c r="AC66" s="159"/>
      <c r="AD66" s="159"/>
      <c r="AE66" s="159"/>
      <c r="AF66" s="159"/>
      <c r="AG66" s="159"/>
      <c r="AH66" s="159"/>
      <c r="AI66" s="158" t="s">
        <v>82</v>
      </c>
      <c r="AJ66" s="158"/>
      <c r="AK66" s="158"/>
      <c r="AL66" s="158"/>
      <c r="AM66" s="158"/>
      <c r="AN66" s="158"/>
      <c r="AO66" s="158"/>
      <c r="AP66" s="158"/>
      <c r="AQ66" s="158"/>
      <c r="AR66" s="158"/>
      <c r="AS66" s="156" t="s">
        <v>98</v>
      </c>
      <c r="AT66" s="156"/>
      <c r="AU66" s="156"/>
      <c r="AV66" s="156"/>
      <c r="AW66" s="156"/>
      <c r="AX66" s="156"/>
      <c r="AY66" s="156"/>
      <c r="AZ66" s="156"/>
      <c r="BA66" s="156"/>
      <c r="BB66" s="156"/>
      <c r="BC66" s="156"/>
      <c r="BD66" s="173"/>
      <c r="BE66" s="60" t="s">
        <v>85</v>
      </c>
      <c r="BF66" s="61" t="s">
        <v>2</v>
      </c>
      <c r="BG66" s="60" t="s">
        <v>3</v>
      </c>
      <c r="BH66" s="60" t="s">
        <v>85</v>
      </c>
      <c r="BI66" s="60" t="s">
        <v>1</v>
      </c>
      <c r="BJ66" s="6"/>
      <c r="BK66" s="34">
        <v>60</v>
      </c>
      <c r="BL66" s="7"/>
      <c r="BM66" s="33">
        <v>45278</v>
      </c>
      <c r="BN66" s="32">
        <v>45291</v>
      </c>
      <c r="BO66" s="7"/>
      <c r="BP66" s="37">
        <v>9</v>
      </c>
      <c r="BQ66" s="37">
        <v>10</v>
      </c>
      <c r="BR66" s="6"/>
      <c r="BS66" s="29" t="s">
        <v>346</v>
      </c>
      <c r="BT66" s="30" t="s">
        <v>347</v>
      </c>
      <c r="BU66" s="29" t="s">
        <v>348</v>
      </c>
      <c r="BV66" s="6"/>
    </row>
    <row r="67" spans="1:85" ht="20.25" customHeight="1" x14ac:dyDescent="0.25">
      <c r="A67" s="6"/>
      <c r="B67" s="36">
        <v>63022</v>
      </c>
      <c r="C67" s="39" t="s">
        <v>349</v>
      </c>
      <c r="D67" s="17"/>
      <c r="E67" s="179" t="s">
        <v>151</v>
      </c>
      <c r="F67" s="160"/>
      <c r="G67" s="160"/>
      <c r="H67" s="160"/>
      <c r="I67" s="160"/>
      <c r="J67" s="160"/>
      <c r="K67" s="160"/>
      <c r="L67" s="160"/>
      <c r="M67" s="160"/>
      <c r="N67" s="160"/>
      <c r="O67" s="159" t="s">
        <v>93</v>
      </c>
      <c r="P67" s="159"/>
      <c r="Q67" s="159"/>
      <c r="R67" s="159"/>
      <c r="S67" s="159"/>
      <c r="T67" s="159"/>
      <c r="U67" s="159"/>
      <c r="V67" s="159"/>
      <c r="W67" s="159"/>
      <c r="X67" s="159"/>
      <c r="Y67" s="156" t="s">
        <v>80</v>
      </c>
      <c r="Z67" s="156"/>
      <c r="AA67" s="156"/>
      <c r="AB67" s="156"/>
      <c r="AC67" s="156"/>
      <c r="AD67" s="156"/>
      <c r="AE67" s="156"/>
      <c r="AF67" s="156"/>
      <c r="AG67" s="156"/>
      <c r="AH67" s="156"/>
      <c r="AI67" s="157" t="s">
        <v>100</v>
      </c>
      <c r="AJ67" s="157"/>
      <c r="AK67" s="157"/>
      <c r="AL67" s="157"/>
      <c r="AM67" s="157"/>
      <c r="AN67" s="157"/>
      <c r="AO67" s="157"/>
      <c r="AP67" s="157"/>
      <c r="AQ67" s="157"/>
      <c r="AR67" s="157"/>
      <c r="AS67" s="158" t="s">
        <v>82</v>
      </c>
      <c r="AT67" s="158"/>
      <c r="AU67" s="158"/>
      <c r="AV67" s="158"/>
      <c r="AW67" s="158"/>
      <c r="AX67" s="158"/>
      <c r="AY67" s="158"/>
      <c r="AZ67" s="158"/>
      <c r="BA67" s="158"/>
      <c r="BB67" s="158"/>
      <c r="BC67" s="158"/>
      <c r="BD67" s="167"/>
      <c r="BE67" s="60" t="s">
        <v>2</v>
      </c>
      <c r="BF67" s="60" t="s">
        <v>3</v>
      </c>
      <c r="BG67" s="60" t="s">
        <v>1</v>
      </c>
      <c r="BH67" s="60" t="s">
        <v>1</v>
      </c>
      <c r="BI67" s="60" t="s">
        <v>85</v>
      </c>
      <c r="BJ67" s="6"/>
      <c r="BK67" s="34">
        <v>61</v>
      </c>
      <c r="BL67" s="7"/>
      <c r="BM67" s="33">
        <v>45124</v>
      </c>
      <c r="BN67" s="32">
        <v>45137</v>
      </c>
      <c r="BO67" s="7"/>
      <c r="BP67" s="40">
        <v>7</v>
      </c>
      <c r="BQ67" s="40">
        <v>8</v>
      </c>
      <c r="BR67" s="6"/>
      <c r="BS67" s="29" t="s">
        <v>350</v>
      </c>
      <c r="BT67" s="30" t="s">
        <v>351</v>
      </c>
      <c r="BU67" s="29" t="s">
        <v>352</v>
      </c>
      <c r="BV67" s="6"/>
    </row>
    <row r="68" spans="1:85" ht="20.25" customHeight="1" x14ac:dyDescent="0.25">
      <c r="A68" s="6"/>
      <c r="B68" s="36">
        <v>62986</v>
      </c>
      <c r="C68" s="39" t="s">
        <v>353</v>
      </c>
      <c r="D68" s="17"/>
      <c r="E68" s="180" t="s">
        <v>232</v>
      </c>
      <c r="F68" s="169"/>
      <c r="G68" s="169"/>
      <c r="H68" s="169"/>
      <c r="I68" s="169"/>
      <c r="J68" s="169"/>
      <c r="K68" s="169"/>
      <c r="L68" s="169"/>
      <c r="M68" s="169"/>
      <c r="N68" s="169"/>
      <c r="O68" s="159" t="s">
        <v>83</v>
      </c>
      <c r="P68" s="159"/>
      <c r="Q68" s="159"/>
      <c r="R68" s="159"/>
      <c r="S68" s="159"/>
      <c r="T68" s="159"/>
      <c r="U68" s="159"/>
      <c r="V68" s="159"/>
      <c r="W68" s="159"/>
      <c r="X68" s="159"/>
      <c r="Y68" s="156" t="s">
        <v>105</v>
      </c>
      <c r="Z68" s="156"/>
      <c r="AA68" s="156"/>
      <c r="AB68" s="156"/>
      <c r="AC68" s="156"/>
      <c r="AD68" s="156"/>
      <c r="AE68" s="156"/>
      <c r="AF68" s="156"/>
      <c r="AG68" s="156"/>
      <c r="AH68" s="156"/>
      <c r="AI68" s="157" t="s">
        <v>81</v>
      </c>
      <c r="AJ68" s="157"/>
      <c r="AK68" s="157"/>
      <c r="AL68" s="157"/>
      <c r="AM68" s="157"/>
      <c r="AN68" s="157"/>
      <c r="AO68" s="157"/>
      <c r="AP68" s="157"/>
      <c r="AQ68" s="157"/>
      <c r="AR68" s="157"/>
      <c r="AS68" s="158" t="s">
        <v>82</v>
      </c>
      <c r="AT68" s="158"/>
      <c r="AU68" s="158"/>
      <c r="AV68" s="158"/>
      <c r="AW68" s="158"/>
      <c r="AX68" s="158"/>
      <c r="AY68" s="158"/>
      <c r="AZ68" s="158"/>
      <c r="BA68" s="158"/>
      <c r="BB68" s="158"/>
      <c r="BC68" s="158"/>
      <c r="BD68" s="167"/>
      <c r="BE68" s="60" t="s">
        <v>2</v>
      </c>
      <c r="BF68" s="60" t="s">
        <v>3</v>
      </c>
      <c r="BG68" s="60" t="s">
        <v>1</v>
      </c>
      <c r="BH68" s="61" t="s">
        <v>2</v>
      </c>
      <c r="BI68" s="60" t="s">
        <v>85</v>
      </c>
      <c r="BJ68" s="6"/>
      <c r="BK68" s="34">
        <v>62</v>
      </c>
      <c r="BL68" s="7"/>
      <c r="BM68" s="33">
        <v>45124</v>
      </c>
      <c r="BN68" s="32">
        <v>45137</v>
      </c>
      <c r="BO68" s="7"/>
      <c r="BP68" s="40">
        <v>7</v>
      </c>
      <c r="BQ68" s="40">
        <v>8</v>
      </c>
      <c r="BR68" s="6"/>
      <c r="BS68" s="29" t="s">
        <v>354</v>
      </c>
      <c r="BT68" s="30" t="s">
        <v>355</v>
      </c>
      <c r="BU68" s="29" t="s">
        <v>356</v>
      </c>
      <c r="BV68" s="6"/>
    </row>
    <row r="69" spans="1:85" ht="20.25" customHeight="1" x14ac:dyDescent="0.25">
      <c r="A69" s="6"/>
      <c r="B69" s="36">
        <v>62981</v>
      </c>
      <c r="C69" s="39" t="s">
        <v>357</v>
      </c>
      <c r="D69" s="17"/>
      <c r="E69" s="179" t="s">
        <v>84</v>
      </c>
      <c r="F69" s="160"/>
      <c r="G69" s="160"/>
      <c r="H69" s="160"/>
      <c r="I69" s="160"/>
      <c r="J69" s="160"/>
      <c r="K69" s="160"/>
      <c r="L69" s="160"/>
      <c r="M69" s="160"/>
      <c r="N69" s="160"/>
      <c r="O69" s="159" t="s">
        <v>93</v>
      </c>
      <c r="P69" s="159"/>
      <c r="Q69" s="159"/>
      <c r="R69" s="159"/>
      <c r="S69" s="159"/>
      <c r="T69" s="159"/>
      <c r="U69" s="159"/>
      <c r="V69" s="159"/>
      <c r="W69" s="159"/>
      <c r="X69" s="159"/>
      <c r="Y69" s="158" t="s">
        <v>107</v>
      </c>
      <c r="Z69" s="158" t="s">
        <v>93</v>
      </c>
      <c r="AA69" s="158" t="s">
        <v>93</v>
      </c>
      <c r="AB69" s="158" t="s">
        <v>93</v>
      </c>
      <c r="AC69" s="158" t="s">
        <v>93</v>
      </c>
      <c r="AD69" s="158" t="s">
        <v>93</v>
      </c>
      <c r="AE69" s="158" t="s">
        <v>93</v>
      </c>
      <c r="AF69" s="158" t="s">
        <v>93</v>
      </c>
      <c r="AG69" s="158" t="s">
        <v>93</v>
      </c>
      <c r="AH69" s="158" t="s">
        <v>93</v>
      </c>
      <c r="AI69" s="156" t="s">
        <v>105</v>
      </c>
      <c r="AJ69" s="156"/>
      <c r="AK69" s="156"/>
      <c r="AL69" s="156"/>
      <c r="AM69" s="156"/>
      <c r="AN69" s="156"/>
      <c r="AO69" s="156"/>
      <c r="AP69" s="156"/>
      <c r="AQ69" s="156"/>
      <c r="AR69" s="156"/>
      <c r="AS69" s="157" t="s">
        <v>81</v>
      </c>
      <c r="AT69" s="157"/>
      <c r="AU69" s="157"/>
      <c r="AV69" s="157"/>
      <c r="AW69" s="157"/>
      <c r="AX69" s="157"/>
      <c r="AY69" s="157"/>
      <c r="AZ69" s="157"/>
      <c r="BA69" s="157"/>
      <c r="BB69" s="157"/>
      <c r="BC69" s="157"/>
      <c r="BD69" s="165"/>
      <c r="BE69" s="60" t="s">
        <v>2</v>
      </c>
      <c r="BF69" s="60" t="s">
        <v>3</v>
      </c>
      <c r="BG69" s="60" t="s">
        <v>85</v>
      </c>
      <c r="BH69" s="60" t="s">
        <v>1</v>
      </c>
      <c r="BI69" s="60" t="s">
        <v>3</v>
      </c>
      <c r="BJ69" s="6"/>
      <c r="BK69" s="34">
        <v>63</v>
      </c>
      <c r="BL69" s="7"/>
      <c r="BM69" s="33">
        <v>45194</v>
      </c>
      <c r="BN69" s="32">
        <v>45207</v>
      </c>
      <c r="BO69" s="7"/>
      <c r="BP69" s="23">
        <v>7</v>
      </c>
      <c r="BQ69" s="23">
        <v>8</v>
      </c>
      <c r="BR69" s="6"/>
      <c r="BS69" s="29" t="s">
        <v>358</v>
      </c>
      <c r="BT69" s="30" t="s">
        <v>359</v>
      </c>
      <c r="BU69" s="29" t="s">
        <v>360</v>
      </c>
      <c r="BV69" s="6"/>
    </row>
    <row r="70" spans="1:85" ht="20.25" customHeight="1" x14ac:dyDescent="0.25">
      <c r="A70" s="6"/>
      <c r="B70" s="36">
        <v>62977</v>
      </c>
      <c r="C70" s="35" t="s">
        <v>361</v>
      </c>
      <c r="D70" s="17"/>
      <c r="E70" s="181" t="s">
        <v>146</v>
      </c>
      <c r="F70" s="162"/>
      <c r="G70" s="162"/>
      <c r="H70" s="162"/>
      <c r="I70" s="162"/>
      <c r="J70" s="162"/>
      <c r="K70" s="162"/>
      <c r="L70" s="162"/>
      <c r="M70" s="162"/>
      <c r="N70" s="162"/>
      <c r="O70" s="159" t="s">
        <v>118</v>
      </c>
      <c r="P70" s="159"/>
      <c r="Q70" s="159"/>
      <c r="R70" s="159"/>
      <c r="S70" s="159"/>
      <c r="T70" s="159"/>
      <c r="U70" s="159"/>
      <c r="V70" s="159"/>
      <c r="W70" s="159"/>
      <c r="X70" s="159"/>
      <c r="Y70" s="156" t="s">
        <v>80</v>
      </c>
      <c r="Z70" s="156"/>
      <c r="AA70" s="156"/>
      <c r="AB70" s="156"/>
      <c r="AC70" s="156"/>
      <c r="AD70" s="156"/>
      <c r="AE70" s="156"/>
      <c r="AF70" s="156"/>
      <c r="AG70" s="156"/>
      <c r="AH70" s="156"/>
      <c r="AI70" s="159" t="s">
        <v>93</v>
      </c>
      <c r="AJ70" s="159"/>
      <c r="AK70" s="159"/>
      <c r="AL70" s="159"/>
      <c r="AM70" s="159"/>
      <c r="AN70" s="159"/>
      <c r="AO70" s="159"/>
      <c r="AP70" s="159"/>
      <c r="AQ70" s="159"/>
      <c r="AR70" s="159"/>
      <c r="AS70" s="158" t="s">
        <v>107</v>
      </c>
      <c r="AT70" s="158"/>
      <c r="AU70" s="158"/>
      <c r="AV70" s="158"/>
      <c r="AW70" s="158"/>
      <c r="AX70" s="158"/>
      <c r="AY70" s="158"/>
      <c r="AZ70" s="158"/>
      <c r="BA70" s="158"/>
      <c r="BB70" s="158"/>
      <c r="BC70" s="158"/>
      <c r="BD70" s="167"/>
      <c r="BE70" s="60" t="s">
        <v>3</v>
      </c>
      <c r="BF70" s="61" t="s">
        <v>2</v>
      </c>
      <c r="BG70" s="60" t="s">
        <v>1</v>
      </c>
      <c r="BH70" s="60" t="s">
        <v>3</v>
      </c>
      <c r="BI70" s="60" t="s">
        <v>85</v>
      </c>
      <c r="BJ70" s="6"/>
      <c r="BK70" s="34">
        <v>64</v>
      </c>
      <c r="BL70" s="7"/>
      <c r="BM70" s="33">
        <v>45138</v>
      </c>
      <c r="BN70" s="32">
        <v>45151</v>
      </c>
      <c r="BO70" s="7"/>
      <c r="BP70" s="40">
        <v>9</v>
      </c>
      <c r="BQ70" s="40">
        <v>10</v>
      </c>
      <c r="BR70" s="6"/>
      <c r="BS70" s="29" t="s">
        <v>362</v>
      </c>
      <c r="BT70" s="30" t="s">
        <v>363</v>
      </c>
      <c r="BU70" s="29" t="s">
        <v>364</v>
      </c>
      <c r="BV70" s="6"/>
    </row>
    <row r="71" spans="1:85" ht="20.25" customHeight="1" x14ac:dyDescent="0.25">
      <c r="A71" s="6"/>
      <c r="B71" s="36">
        <v>63020</v>
      </c>
      <c r="C71" s="35" t="s">
        <v>365</v>
      </c>
      <c r="D71" s="17"/>
      <c r="E71" s="181" t="s">
        <v>92</v>
      </c>
      <c r="F71" s="162"/>
      <c r="G71" s="162"/>
      <c r="H71" s="162"/>
      <c r="I71" s="162"/>
      <c r="J71" s="162"/>
      <c r="K71" s="162"/>
      <c r="L71" s="162"/>
      <c r="M71" s="162"/>
      <c r="N71" s="162"/>
      <c r="O71" s="159" t="s">
        <v>93</v>
      </c>
      <c r="P71" s="159"/>
      <c r="Q71" s="159"/>
      <c r="R71" s="159"/>
      <c r="S71" s="159"/>
      <c r="T71" s="159"/>
      <c r="U71" s="159"/>
      <c r="V71" s="159"/>
      <c r="W71" s="159"/>
      <c r="X71" s="159"/>
      <c r="Y71" s="156" t="s">
        <v>105</v>
      </c>
      <c r="Z71" s="156"/>
      <c r="AA71" s="156"/>
      <c r="AB71" s="156"/>
      <c r="AC71" s="156"/>
      <c r="AD71" s="156"/>
      <c r="AE71" s="156"/>
      <c r="AF71" s="156"/>
      <c r="AG71" s="156"/>
      <c r="AH71" s="156"/>
      <c r="AI71" s="157" t="s">
        <v>366</v>
      </c>
      <c r="AJ71" s="157"/>
      <c r="AK71" s="157"/>
      <c r="AL71" s="157"/>
      <c r="AM71" s="157"/>
      <c r="AN71" s="157"/>
      <c r="AO71" s="157"/>
      <c r="AP71" s="157"/>
      <c r="AQ71" s="157"/>
      <c r="AR71" s="157"/>
      <c r="AS71" s="158" t="s">
        <v>91</v>
      </c>
      <c r="AT71" s="158"/>
      <c r="AU71" s="158"/>
      <c r="AV71" s="158"/>
      <c r="AW71" s="158"/>
      <c r="AX71" s="158"/>
      <c r="AY71" s="158"/>
      <c r="AZ71" s="158"/>
      <c r="BA71" s="158"/>
      <c r="BB71" s="158"/>
      <c r="BC71" s="158"/>
      <c r="BD71" s="167"/>
      <c r="BE71" s="60" t="s">
        <v>3</v>
      </c>
      <c r="BF71" s="61" t="s">
        <v>2</v>
      </c>
      <c r="BG71" s="60" t="s">
        <v>1</v>
      </c>
      <c r="BH71" s="60" t="s">
        <v>3</v>
      </c>
      <c r="BI71" s="60" t="s">
        <v>85</v>
      </c>
      <c r="BJ71" s="6"/>
      <c r="BK71" s="34">
        <v>65</v>
      </c>
      <c r="BL71" s="7"/>
      <c r="BM71" s="33">
        <v>45138</v>
      </c>
      <c r="BN71" s="32">
        <v>45151</v>
      </c>
      <c r="BO71" s="7"/>
      <c r="BP71" s="40">
        <v>9</v>
      </c>
      <c r="BQ71" s="40">
        <v>10</v>
      </c>
      <c r="BR71" s="6"/>
      <c r="BS71" s="29" t="s">
        <v>367</v>
      </c>
      <c r="BT71" s="30" t="s">
        <v>368</v>
      </c>
      <c r="BU71" s="29" t="s">
        <v>369</v>
      </c>
      <c r="BV71" s="6"/>
    </row>
    <row r="72" spans="1:85" ht="20.25" customHeight="1" x14ac:dyDescent="0.25">
      <c r="A72" s="6"/>
      <c r="B72" s="36">
        <v>63008</v>
      </c>
      <c r="C72" s="35" t="s">
        <v>370</v>
      </c>
      <c r="D72" s="17"/>
      <c r="E72" s="181" t="s">
        <v>92</v>
      </c>
      <c r="F72" s="162"/>
      <c r="G72" s="162"/>
      <c r="H72" s="162"/>
      <c r="I72" s="162"/>
      <c r="J72" s="162"/>
      <c r="K72" s="162"/>
      <c r="L72" s="162"/>
      <c r="M72" s="162"/>
      <c r="N72" s="162"/>
      <c r="O72" s="159" t="s">
        <v>93</v>
      </c>
      <c r="P72" s="159"/>
      <c r="Q72" s="159"/>
      <c r="R72" s="159"/>
      <c r="S72" s="159"/>
      <c r="T72" s="159"/>
      <c r="U72" s="159"/>
      <c r="V72" s="159"/>
      <c r="W72" s="159"/>
      <c r="X72" s="159"/>
      <c r="Y72" s="156" t="s">
        <v>98</v>
      </c>
      <c r="Z72" s="156"/>
      <c r="AA72" s="156"/>
      <c r="AB72" s="156"/>
      <c r="AC72" s="156"/>
      <c r="AD72" s="156"/>
      <c r="AE72" s="156"/>
      <c r="AF72" s="156"/>
      <c r="AG72" s="156"/>
      <c r="AH72" s="156"/>
      <c r="AI72" s="157" t="s">
        <v>227</v>
      </c>
      <c r="AJ72" s="157"/>
      <c r="AK72" s="157"/>
      <c r="AL72" s="157"/>
      <c r="AM72" s="157"/>
      <c r="AN72" s="157"/>
      <c r="AO72" s="157"/>
      <c r="AP72" s="157"/>
      <c r="AQ72" s="157"/>
      <c r="AR72" s="157"/>
      <c r="AS72" s="158" t="s">
        <v>91</v>
      </c>
      <c r="AT72" s="158"/>
      <c r="AU72" s="158"/>
      <c r="AV72" s="158"/>
      <c r="AW72" s="158"/>
      <c r="AX72" s="158"/>
      <c r="AY72" s="158"/>
      <c r="AZ72" s="158"/>
      <c r="BA72" s="158"/>
      <c r="BB72" s="158"/>
      <c r="BC72" s="158"/>
      <c r="BD72" s="167"/>
      <c r="BE72" s="60" t="s">
        <v>3</v>
      </c>
      <c r="BF72" s="61" t="s">
        <v>2</v>
      </c>
      <c r="BG72" s="60" t="s">
        <v>1</v>
      </c>
      <c r="BH72" s="60" t="s">
        <v>85</v>
      </c>
      <c r="BI72" s="60" t="s">
        <v>85</v>
      </c>
      <c r="BJ72" s="6"/>
      <c r="BK72" s="34">
        <v>66</v>
      </c>
      <c r="BL72" s="7"/>
      <c r="BM72" s="33">
        <v>45124</v>
      </c>
      <c r="BN72" s="32">
        <v>45137</v>
      </c>
      <c r="BO72" s="7"/>
      <c r="BP72" s="40">
        <v>7</v>
      </c>
      <c r="BQ72" s="40">
        <v>8</v>
      </c>
      <c r="BR72" s="6"/>
      <c r="BS72" s="29" t="s">
        <v>371</v>
      </c>
      <c r="BT72" s="30" t="s">
        <v>372</v>
      </c>
      <c r="BU72" s="29" t="s">
        <v>373</v>
      </c>
      <c r="BV72" s="6"/>
    </row>
    <row r="73" spans="1:85" ht="20.25" customHeight="1" x14ac:dyDescent="0.25">
      <c r="A73" s="6"/>
      <c r="B73" s="36">
        <v>62973</v>
      </c>
      <c r="C73" s="39" t="s">
        <v>374</v>
      </c>
      <c r="D73" s="17"/>
      <c r="E73" s="181" t="s">
        <v>132</v>
      </c>
      <c r="F73" s="162"/>
      <c r="G73" s="162"/>
      <c r="H73" s="162"/>
      <c r="I73" s="162"/>
      <c r="J73" s="162"/>
      <c r="K73" s="162"/>
      <c r="L73" s="162"/>
      <c r="M73" s="162"/>
      <c r="N73" s="162"/>
      <c r="O73" s="159" t="s">
        <v>118</v>
      </c>
      <c r="P73" s="159"/>
      <c r="Q73" s="159"/>
      <c r="R73" s="159"/>
      <c r="S73" s="159"/>
      <c r="T73" s="159"/>
      <c r="U73" s="159"/>
      <c r="V73" s="159"/>
      <c r="W73" s="159"/>
      <c r="X73" s="159"/>
      <c r="Y73" s="158" t="s">
        <v>82</v>
      </c>
      <c r="Z73" s="158"/>
      <c r="AA73" s="158"/>
      <c r="AB73" s="158"/>
      <c r="AC73" s="158"/>
      <c r="AD73" s="158"/>
      <c r="AE73" s="158"/>
      <c r="AF73" s="158"/>
      <c r="AG73" s="158"/>
      <c r="AH73" s="158"/>
      <c r="AI73" s="156" t="s">
        <v>105</v>
      </c>
      <c r="AJ73" s="156"/>
      <c r="AK73" s="156"/>
      <c r="AL73" s="156"/>
      <c r="AM73" s="156"/>
      <c r="AN73" s="156"/>
      <c r="AO73" s="156"/>
      <c r="AP73" s="156"/>
      <c r="AQ73" s="156"/>
      <c r="AR73" s="156"/>
      <c r="AS73" s="159" t="s">
        <v>83</v>
      </c>
      <c r="AT73" s="159"/>
      <c r="AU73" s="159"/>
      <c r="AV73" s="159"/>
      <c r="AW73" s="159"/>
      <c r="AX73" s="159"/>
      <c r="AY73" s="159"/>
      <c r="AZ73" s="159"/>
      <c r="BA73" s="159"/>
      <c r="BB73" s="159"/>
      <c r="BC73" s="159"/>
      <c r="BD73" s="163"/>
      <c r="BE73" s="60" t="s">
        <v>3</v>
      </c>
      <c r="BF73" s="61" t="s">
        <v>2</v>
      </c>
      <c r="BG73" s="60" t="s">
        <v>85</v>
      </c>
      <c r="BH73" s="60" t="s">
        <v>1</v>
      </c>
      <c r="BI73" s="60" t="s">
        <v>3</v>
      </c>
      <c r="BJ73" s="6"/>
      <c r="BK73" s="34">
        <v>67</v>
      </c>
      <c r="BL73" s="7"/>
      <c r="BM73" s="33">
        <v>45208</v>
      </c>
      <c r="BN73" s="32">
        <v>45221</v>
      </c>
      <c r="BO73" s="7"/>
      <c r="BP73" s="23">
        <v>9</v>
      </c>
      <c r="BQ73" s="23">
        <v>10</v>
      </c>
      <c r="BR73" s="6"/>
      <c r="BS73" s="29" t="s">
        <v>375</v>
      </c>
      <c r="BT73" s="30" t="s">
        <v>376</v>
      </c>
      <c r="BU73" s="29" t="s">
        <v>377</v>
      </c>
      <c r="BV73" s="6"/>
    </row>
    <row r="74" spans="1:85" ht="20.25" customHeight="1" x14ac:dyDescent="0.25">
      <c r="A74" s="6"/>
      <c r="B74" s="36">
        <v>62975</v>
      </c>
      <c r="C74" s="35" t="s">
        <v>378</v>
      </c>
      <c r="D74" s="17"/>
      <c r="E74" s="181" t="s">
        <v>141</v>
      </c>
      <c r="F74" s="162"/>
      <c r="G74" s="162"/>
      <c r="H74" s="162"/>
      <c r="I74" s="162"/>
      <c r="J74" s="162"/>
      <c r="K74" s="162"/>
      <c r="L74" s="162"/>
      <c r="M74" s="162"/>
      <c r="N74" s="162"/>
      <c r="O74" s="157" t="s">
        <v>227</v>
      </c>
      <c r="P74" s="157"/>
      <c r="Q74" s="157"/>
      <c r="R74" s="157"/>
      <c r="S74" s="157"/>
      <c r="T74" s="157"/>
      <c r="U74" s="157"/>
      <c r="V74" s="157"/>
      <c r="W74" s="157"/>
      <c r="X74" s="157"/>
      <c r="Y74" s="159" t="s">
        <v>93</v>
      </c>
      <c r="Z74" s="159"/>
      <c r="AA74" s="159"/>
      <c r="AB74" s="159"/>
      <c r="AC74" s="159"/>
      <c r="AD74" s="159"/>
      <c r="AE74" s="159"/>
      <c r="AF74" s="159"/>
      <c r="AG74" s="159"/>
      <c r="AH74" s="159"/>
      <c r="AI74" s="158" t="s">
        <v>107</v>
      </c>
      <c r="AJ74" s="158" t="s">
        <v>93</v>
      </c>
      <c r="AK74" s="158" t="s">
        <v>93</v>
      </c>
      <c r="AL74" s="158" t="s">
        <v>93</v>
      </c>
      <c r="AM74" s="158" t="s">
        <v>93</v>
      </c>
      <c r="AN74" s="158" t="s">
        <v>93</v>
      </c>
      <c r="AO74" s="158" t="s">
        <v>93</v>
      </c>
      <c r="AP74" s="158" t="s">
        <v>93</v>
      </c>
      <c r="AQ74" s="158" t="s">
        <v>93</v>
      </c>
      <c r="AR74" s="158" t="s">
        <v>93</v>
      </c>
      <c r="AS74" s="156" t="s">
        <v>98</v>
      </c>
      <c r="AT74" s="156"/>
      <c r="AU74" s="156"/>
      <c r="AV74" s="156"/>
      <c r="AW74" s="156"/>
      <c r="AX74" s="156"/>
      <c r="AY74" s="156"/>
      <c r="AZ74" s="156"/>
      <c r="BA74" s="156"/>
      <c r="BB74" s="156"/>
      <c r="BC74" s="156"/>
      <c r="BD74" s="173"/>
      <c r="BE74" s="60" t="s">
        <v>3</v>
      </c>
      <c r="BF74" s="60" t="s">
        <v>85</v>
      </c>
      <c r="BG74" s="61" t="s">
        <v>2</v>
      </c>
      <c r="BH74" s="60" t="s">
        <v>85</v>
      </c>
      <c r="BI74" s="60" t="s">
        <v>1</v>
      </c>
      <c r="BJ74" s="6"/>
      <c r="BK74" s="34">
        <v>68</v>
      </c>
      <c r="BL74" s="7"/>
      <c r="BM74" s="33">
        <v>45250</v>
      </c>
      <c r="BN74" s="32">
        <v>45263</v>
      </c>
      <c r="BO74" s="7"/>
      <c r="BP74" s="38">
        <v>5</v>
      </c>
      <c r="BQ74" s="37">
        <v>6</v>
      </c>
      <c r="BR74" s="6"/>
      <c r="BS74" s="29" t="s">
        <v>379</v>
      </c>
      <c r="BT74" s="30" t="s">
        <v>380</v>
      </c>
      <c r="BU74" s="29" t="s">
        <v>381</v>
      </c>
      <c r="BV74" s="6"/>
    </row>
    <row r="75" spans="1:85" ht="20.25" customHeight="1" x14ac:dyDescent="0.25">
      <c r="A75" s="6"/>
      <c r="B75" s="36">
        <v>62985</v>
      </c>
      <c r="C75" s="35" t="s">
        <v>382</v>
      </c>
      <c r="D75" s="17"/>
      <c r="E75" s="181" t="s">
        <v>127</v>
      </c>
      <c r="F75" s="162"/>
      <c r="G75" s="162"/>
      <c r="H75" s="162"/>
      <c r="I75" s="162"/>
      <c r="J75" s="162"/>
      <c r="K75" s="162"/>
      <c r="L75" s="162"/>
      <c r="M75" s="162"/>
      <c r="N75" s="162"/>
      <c r="O75" s="156" t="s">
        <v>80</v>
      </c>
      <c r="P75" s="156"/>
      <c r="Q75" s="156"/>
      <c r="R75" s="156"/>
      <c r="S75" s="156"/>
      <c r="T75" s="156"/>
      <c r="U75" s="156"/>
      <c r="V75" s="156"/>
      <c r="W75" s="156"/>
      <c r="X75" s="156"/>
      <c r="Y75" s="159" t="s">
        <v>93</v>
      </c>
      <c r="Z75" s="159"/>
      <c r="AA75" s="159"/>
      <c r="AB75" s="159"/>
      <c r="AC75" s="159"/>
      <c r="AD75" s="159"/>
      <c r="AE75" s="159"/>
      <c r="AF75" s="159"/>
      <c r="AG75" s="159"/>
      <c r="AH75" s="159"/>
      <c r="AI75" s="158" t="s">
        <v>82</v>
      </c>
      <c r="AJ75" s="158"/>
      <c r="AK75" s="158"/>
      <c r="AL75" s="158"/>
      <c r="AM75" s="158"/>
      <c r="AN75" s="158"/>
      <c r="AO75" s="158"/>
      <c r="AP75" s="158"/>
      <c r="AQ75" s="158"/>
      <c r="AR75" s="158"/>
      <c r="AS75" s="159" t="s">
        <v>83</v>
      </c>
      <c r="AT75" s="159"/>
      <c r="AU75" s="159"/>
      <c r="AV75" s="159"/>
      <c r="AW75" s="159"/>
      <c r="AX75" s="159"/>
      <c r="AY75" s="159"/>
      <c r="AZ75" s="159"/>
      <c r="BA75" s="159"/>
      <c r="BB75" s="159"/>
      <c r="BC75" s="159"/>
      <c r="BD75" s="163"/>
      <c r="BE75" s="60" t="s">
        <v>3</v>
      </c>
      <c r="BF75" s="60" t="s">
        <v>1</v>
      </c>
      <c r="BG75" s="61" t="s">
        <v>2</v>
      </c>
      <c r="BH75" s="60" t="s">
        <v>85</v>
      </c>
      <c r="BI75" s="60" t="s">
        <v>3</v>
      </c>
      <c r="BJ75" s="6"/>
      <c r="BK75" s="34">
        <v>69</v>
      </c>
      <c r="BL75" s="7"/>
      <c r="BM75" s="33">
        <v>45068</v>
      </c>
      <c r="BN75" s="32">
        <v>45081</v>
      </c>
      <c r="BO75" s="7"/>
      <c r="BP75" s="31">
        <v>9</v>
      </c>
      <c r="BQ75" s="31">
        <v>10</v>
      </c>
      <c r="BR75" s="6"/>
      <c r="BS75" s="29" t="s">
        <v>383</v>
      </c>
      <c r="BT75" s="30" t="s">
        <v>384</v>
      </c>
      <c r="BU75" s="29" t="s">
        <v>385</v>
      </c>
      <c r="BV75" s="6"/>
    </row>
    <row r="76" spans="1:85" ht="20.25" customHeight="1" thickBot="1" x14ac:dyDescent="0.3">
      <c r="A76" s="6"/>
      <c r="B76" s="28">
        <v>64228</v>
      </c>
      <c r="C76" s="27" t="s">
        <v>386</v>
      </c>
      <c r="D76" s="17"/>
      <c r="E76" s="182" t="s">
        <v>117</v>
      </c>
      <c r="F76" s="183"/>
      <c r="G76" s="183"/>
      <c r="H76" s="183"/>
      <c r="I76" s="183"/>
      <c r="J76" s="183"/>
      <c r="K76" s="183"/>
      <c r="L76" s="183"/>
      <c r="M76" s="183"/>
      <c r="N76" s="183"/>
      <c r="O76" s="184" t="s">
        <v>107</v>
      </c>
      <c r="P76" s="184" t="s">
        <v>93</v>
      </c>
      <c r="Q76" s="184" t="s">
        <v>93</v>
      </c>
      <c r="R76" s="184" t="s">
        <v>93</v>
      </c>
      <c r="S76" s="184" t="s">
        <v>93</v>
      </c>
      <c r="T76" s="184" t="s">
        <v>93</v>
      </c>
      <c r="U76" s="184" t="s">
        <v>93</v>
      </c>
      <c r="V76" s="184" t="s">
        <v>93</v>
      </c>
      <c r="W76" s="184" t="s">
        <v>93</v>
      </c>
      <c r="X76" s="184" t="s">
        <v>93</v>
      </c>
      <c r="Y76" s="185" t="s">
        <v>118</v>
      </c>
      <c r="Z76" s="185"/>
      <c r="AA76" s="185"/>
      <c r="AB76" s="185"/>
      <c r="AC76" s="185"/>
      <c r="AD76" s="185"/>
      <c r="AE76" s="185"/>
      <c r="AF76" s="185"/>
      <c r="AG76" s="185"/>
      <c r="AH76" s="185"/>
      <c r="AI76" s="186" t="s">
        <v>80</v>
      </c>
      <c r="AJ76" s="186"/>
      <c r="AK76" s="186"/>
      <c r="AL76" s="186"/>
      <c r="AM76" s="186"/>
      <c r="AN76" s="186"/>
      <c r="AO76" s="186"/>
      <c r="AP76" s="186"/>
      <c r="AQ76" s="186"/>
      <c r="AR76" s="186"/>
      <c r="AS76" s="185" t="s">
        <v>93</v>
      </c>
      <c r="AT76" s="185"/>
      <c r="AU76" s="185"/>
      <c r="AV76" s="185"/>
      <c r="AW76" s="185"/>
      <c r="AX76" s="185"/>
      <c r="AY76" s="185"/>
      <c r="AZ76" s="185"/>
      <c r="BA76" s="185"/>
      <c r="BB76" s="185"/>
      <c r="BC76" s="185"/>
      <c r="BD76" s="187"/>
      <c r="BE76" s="60" t="s">
        <v>3</v>
      </c>
      <c r="BF76" s="60" t="s">
        <v>85</v>
      </c>
      <c r="BG76" s="61" t="s">
        <v>2</v>
      </c>
      <c r="BH76" s="60" t="s">
        <v>1</v>
      </c>
      <c r="BI76" s="60" t="s">
        <v>3</v>
      </c>
      <c r="BJ76" s="6"/>
      <c r="BK76" s="26">
        <v>70</v>
      </c>
      <c r="BL76" s="7"/>
      <c r="BM76" s="25">
        <v>45208</v>
      </c>
      <c r="BN76" s="24">
        <v>45221</v>
      </c>
      <c r="BO76" s="7"/>
      <c r="BP76" s="23">
        <v>9</v>
      </c>
      <c r="BQ76" s="23">
        <v>10</v>
      </c>
      <c r="BR76" s="6"/>
      <c r="BS76" s="21" t="s">
        <v>387</v>
      </c>
      <c r="BT76" s="22" t="s">
        <v>388</v>
      </c>
      <c r="BU76" s="21" t="s">
        <v>389</v>
      </c>
      <c r="BV76" s="6"/>
    </row>
    <row r="77" spans="1:85" ht="10.050000000000001" customHeight="1" x14ac:dyDescent="0.25">
      <c r="A77" s="6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88"/>
      <c r="Z77" s="188"/>
      <c r="AA77" s="188"/>
      <c r="AB77" s="188"/>
      <c r="AC77" s="188"/>
      <c r="AD77" s="188"/>
      <c r="AE77" s="188"/>
      <c r="AF77" s="188"/>
      <c r="AG77" s="188"/>
      <c r="AH77" s="188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/>
      <c r="AW77" s="20"/>
      <c r="AX77" s="20"/>
      <c r="AY77" s="20"/>
      <c r="AZ77" s="20"/>
      <c r="BA77" s="20"/>
      <c r="BB77" s="20"/>
      <c r="BC77" s="20"/>
      <c r="BD77" s="20"/>
      <c r="BE77" s="20"/>
      <c r="BF77" s="20"/>
      <c r="BG77" s="20"/>
      <c r="BH77" s="20"/>
      <c r="BI77" s="20"/>
      <c r="BJ77" s="6"/>
      <c r="BK77" s="6"/>
      <c r="BL77" s="7"/>
      <c r="BM77" s="7"/>
      <c r="BN77" s="7"/>
      <c r="BO77" s="7"/>
      <c r="BP77" s="6"/>
      <c r="BQ77" s="6"/>
      <c r="BR77" s="6"/>
      <c r="BS77" s="6"/>
      <c r="BT77" s="6"/>
      <c r="BU77" s="6"/>
      <c r="BV77" s="6"/>
    </row>
    <row r="78" spans="1:85" ht="65.25" customHeight="1" x14ac:dyDescent="0.25">
      <c r="A78" s="6"/>
      <c r="B78" s="17"/>
      <c r="C78" s="189" t="s">
        <v>390</v>
      </c>
      <c r="D78" s="190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  <c r="BE78" s="58"/>
      <c r="BF78" s="58"/>
      <c r="BG78" s="58"/>
      <c r="BH78" s="58"/>
      <c r="BI78" s="58"/>
      <c r="BJ78" s="6"/>
      <c r="BK78" s="6"/>
      <c r="BL78" s="7"/>
      <c r="BM78" s="7"/>
      <c r="BN78" s="7"/>
      <c r="BO78" s="7"/>
      <c r="BP78" s="6"/>
      <c r="BQ78" s="6"/>
      <c r="BR78" s="6"/>
      <c r="BS78" s="6"/>
      <c r="BT78" s="6"/>
      <c r="BU78" s="6"/>
      <c r="BV78" s="6"/>
    </row>
    <row r="79" spans="1:85" ht="18" customHeight="1" x14ac:dyDescent="0.25">
      <c r="A79" s="6"/>
      <c r="B79" s="17"/>
      <c r="C79" s="17"/>
      <c r="D79" s="17"/>
      <c r="E79" s="18">
        <v>1</v>
      </c>
      <c r="F79" s="18">
        <v>2</v>
      </c>
      <c r="G79" s="18">
        <v>3</v>
      </c>
      <c r="H79" s="18">
        <v>4</v>
      </c>
      <c r="I79" s="18">
        <v>5</v>
      </c>
      <c r="J79" s="18">
        <v>6</v>
      </c>
      <c r="K79" s="18">
        <v>7</v>
      </c>
      <c r="L79" s="18">
        <v>8</v>
      </c>
      <c r="M79" s="18">
        <v>9</v>
      </c>
      <c r="N79" s="18">
        <v>10</v>
      </c>
      <c r="O79" s="18">
        <v>11</v>
      </c>
      <c r="P79" s="18">
        <v>12</v>
      </c>
      <c r="Q79" s="18">
        <v>13</v>
      </c>
      <c r="R79" s="18">
        <v>14</v>
      </c>
      <c r="S79" s="18">
        <v>15</v>
      </c>
      <c r="T79" s="18">
        <v>16</v>
      </c>
      <c r="U79" s="18">
        <v>17</v>
      </c>
      <c r="V79" s="18">
        <v>18</v>
      </c>
      <c r="W79" s="18">
        <v>19</v>
      </c>
      <c r="X79" s="18">
        <v>20</v>
      </c>
      <c r="Y79" s="18">
        <v>21</v>
      </c>
      <c r="Z79" s="18">
        <v>22</v>
      </c>
      <c r="AA79" s="18">
        <v>23</v>
      </c>
      <c r="AB79" s="18">
        <v>24</v>
      </c>
      <c r="AC79" s="18">
        <v>25</v>
      </c>
      <c r="AD79" s="18">
        <v>26</v>
      </c>
      <c r="AE79" s="18">
        <v>27</v>
      </c>
      <c r="AF79" s="18">
        <v>28</v>
      </c>
      <c r="AG79" s="18">
        <v>29</v>
      </c>
      <c r="AH79" s="18">
        <v>30</v>
      </c>
      <c r="AI79" s="18">
        <v>31</v>
      </c>
      <c r="AJ79" s="18">
        <v>32</v>
      </c>
      <c r="AK79" s="18">
        <v>33</v>
      </c>
      <c r="AL79" s="18">
        <v>34</v>
      </c>
      <c r="AM79" s="18">
        <v>35</v>
      </c>
      <c r="AN79" s="18">
        <v>36</v>
      </c>
      <c r="AO79" s="18">
        <v>37</v>
      </c>
      <c r="AP79" s="18">
        <v>38</v>
      </c>
      <c r="AQ79" s="18">
        <v>39</v>
      </c>
      <c r="AR79" s="18">
        <v>40</v>
      </c>
      <c r="AS79" s="18">
        <v>41</v>
      </c>
      <c r="AT79" s="18">
        <v>42</v>
      </c>
      <c r="AU79" s="18">
        <v>43</v>
      </c>
      <c r="AV79" s="18">
        <v>44</v>
      </c>
      <c r="AW79" s="18">
        <v>45</v>
      </c>
      <c r="AX79" s="18">
        <v>46</v>
      </c>
      <c r="AY79" s="18">
        <v>47</v>
      </c>
      <c r="AZ79" s="18">
        <v>48</v>
      </c>
      <c r="BA79" s="18">
        <v>49</v>
      </c>
      <c r="BB79" s="18">
        <v>50</v>
      </c>
      <c r="BC79" s="18">
        <v>51</v>
      </c>
      <c r="BD79" s="18">
        <v>52</v>
      </c>
      <c r="BE79" s="59"/>
      <c r="BF79" s="59"/>
      <c r="BG79" s="59"/>
      <c r="BH79" s="59"/>
      <c r="BI79" s="59"/>
      <c r="BJ79" s="6"/>
      <c r="BK79" s="6"/>
      <c r="BL79" s="7"/>
      <c r="BM79" s="7"/>
      <c r="BN79" s="7"/>
      <c r="BO79" s="7"/>
      <c r="BP79" s="6"/>
      <c r="BQ79" s="6"/>
      <c r="BR79" s="6"/>
      <c r="BS79" s="6"/>
      <c r="BT79" s="6"/>
      <c r="BU79" s="6"/>
      <c r="BV79" s="6"/>
    </row>
    <row r="80" spans="1:85" ht="32.299999999999997" customHeight="1" thickBot="1" x14ac:dyDescent="0.3">
      <c r="A80" s="6"/>
      <c r="B80" s="16"/>
      <c r="C80" s="17"/>
      <c r="D80" s="17"/>
      <c r="E80" s="17"/>
      <c r="F80" s="17"/>
      <c r="G80" s="17"/>
      <c r="H80" s="17"/>
      <c r="I80" s="17"/>
      <c r="J80" s="191" t="s">
        <v>391</v>
      </c>
      <c r="K80" s="191"/>
      <c r="L80" s="191"/>
      <c r="M80" s="191"/>
      <c r="N80" s="191"/>
      <c r="O80" s="191"/>
      <c r="P80" s="191"/>
      <c r="Q80" s="191"/>
      <c r="R80" s="191"/>
      <c r="S80" s="191"/>
      <c r="T80" s="191"/>
      <c r="U80" s="191" t="s">
        <v>392</v>
      </c>
      <c r="V80" s="191"/>
      <c r="W80" s="191"/>
      <c r="X80" s="191"/>
      <c r="Y80" s="191"/>
      <c r="Z80" s="191"/>
      <c r="AA80" s="191"/>
      <c r="AB80" s="191"/>
      <c r="AC80" s="191"/>
      <c r="AD80" s="191"/>
      <c r="AE80" s="191"/>
      <c r="AF80" s="191"/>
      <c r="AG80" s="191"/>
      <c r="AH80" s="191"/>
      <c r="AI80" s="191"/>
      <c r="AJ80" s="191"/>
      <c r="AK80" s="191"/>
      <c r="AL80" s="191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  <c r="BB80" s="17"/>
      <c r="BC80" s="17"/>
      <c r="BD80" s="17"/>
      <c r="BE80" s="17"/>
      <c r="BF80" s="17"/>
      <c r="BG80" s="17"/>
      <c r="BH80" s="17"/>
      <c r="BI80" s="17"/>
      <c r="BJ80" s="17"/>
      <c r="BK80" s="6"/>
      <c r="BL80" s="7"/>
      <c r="BM80" s="193" t="s">
        <v>393</v>
      </c>
      <c r="BN80" s="193"/>
      <c r="BO80" s="7"/>
      <c r="BP80" s="6"/>
      <c r="BQ80" s="6"/>
      <c r="BR80" s="6"/>
      <c r="BS80" s="6"/>
      <c r="BT80" s="6"/>
      <c r="BU80" s="6"/>
      <c r="BV80" s="6"/>
    </row>
    <row r="81" spans="1:85" s="1" customFormat="1" ht="21.6" customHeight="1" x14ac:dyDescent="0.25">
      <c r="A81" s="6"/>
      <c r="B81" s="16"/>
      <c r="C81" s="194" t="s">
        <v>394</v>
      </c>
      <c r="D81" s="195"/>
      <c r="E81" s="195"/>
      <c r="F81" s="195"/>
      <c r="G81" s="195"/>
      <c r="H81" s="195"/>
      <c r="I81" s="196"/>
      <c r="J81" s="200"/>
      <c r="K81" s="201"/>
      <c r="L81" s="201"/>
      <c r="M81" s="201"/>
      <c r="N81" s="201"/>
      <c r="O81" s="201"/>
      <c r="P81" s="201"/>
      <c r="Q81" s="201"/>
      <c r="R81" s="201"/>
      <c r="S81" s="201"/>
      <c r="T81" s="202"/>
      <c r="U81" s="200"/>
      <c r="V81" s="201"/>
      <c r="W81" s="201"/>
      <c r="X81" s="201"/>
      <c r="Y81" s="201"/>
      <c r="Z81" s="201"/>
      <c r="AA81" s="201"/>
      <c r="AB81" s="201"/>
      <c r="AC81" s="201"/>
      <c r="AD81" s="201"/>
      <c r="AE81" s="201"/>
      <c r="AF81" s="201"/>
      <c r="AG81" s="206"/>
      <c r="AH81" s="6"/>
      <c r="AI81" s="6"/>
      <c r="AJ81" s="6"/>
      <c r="AK81" s="208"/>
      <c r="AL81" s="209"/>
      <c r="AM81" s="209"/>
      <c r="AN81" s="209"/>
      <c r="AO81" s="209"/>
      <c r="AP81" s="209"/>
      <c r="AQ81" s="209"/>
      <c r="AR81" s="209"/>
      <c r="AS81" s="209"/>
      <c r="AT81" s="209"/>
      <c r="AU81" s="209"/>
      <c r="AV81" s="209"/>
      <c r="AW81" s="209"/>
      <c r="AX81" s="209"/>
      <c r="AY81" s="209"/>
      <c r="AZ81" s="209"/>
      <c r="BA81" s="209"/>
      <c r="BB81" s="209"/>
      <c r="BC81" s="209"/>
      <c r="BD81" s="209"/>
      <c r="BE81" s="209"/>
      <c r="BF81" s="209"/>
      <c r="BG81" s="209"/>
      <c r="BH81" s="209"/>
      <c r="BI81" s="209"/>
      <c r="BJ81" s="209"/>
      <c r="BK81" s="210"/>
      <c r="BL81" s="7"/>
      <c r="BM81" s="15" t="s">
        <v>395</v>
      </c>
      <c r="BN81" s="14" t="s">
        <v>396</v>
      </c>
      <c r="BO81" s="7"/>
      <c r="BP81" s="9"/>
      <c r="BQ81" s="9"/>
      <c r="BR81" s="6"/>
      <c r="BS81" s="6"/>
      <c r="BT81" s="6"/>
      <c r="BU81" s="6"/>
      <c r="BV81" s="6"/>
      <c r="BW81"/>
      <c r="BX81"/>
      <c r="BY81"/>
      <c r="BZ81"/>
      <c r="CA81"/>
      <c r="CB81"/>
      <c r="CC81"/>
      <c r="CD81"/>
      <c r="CE81"/>
      <c r="CF81"/>
      <c r="CG81"/>
    </row>
    <row r="82" spans="1:85" ht="21.6" customHeight="1" x14ac:dyDescent="0.25">
      <c r="A82" s="6"/>
      <c r="B82" s="8"/>
      <c r="C82" s="197"/>
      <c r="D82" s="198"/>
      <c r="E82" s="198"/>
      <c r="F82" s="198"/>
      <c r="G82" s="198"/>
      <c r="H82" s="198"/>
      <c r="I82" s="199"/>
      <c r="J82" s="203"/>
      <c r="K82" s="204"/>
      <c r="L82" s="204"/>
      <c r="M82" s="204"/>
      <c r="N82" s="204"/>
      <c r="O82" s="204"/>
      <c r="P82" s="204"/>
      <c r="Q82" s="204"/>
      <c r="R82" s="204"/>
      <c r="S82" s="204"/>
      <c r="T82" s="205"/>
      <c r="U82" s="203"/>
      <c r="V82" s="204"/>
      <c r="W82" s="204"/>
      <c r="X82" s="204"/>
      <c r="Y82" s="204"/>
      <c r="Z82" s="204"/>
      <c r="AA82" s="204"/>
      <c r="AB82" s="204"/>
      <c r="AC82" s="204"/>
      <c r="AD82" s="204"/>
      <c r="AE82" s="204"/>
      <c r="AF82" s="204"/>
      <c r="AG82" s="207"/>
      <c r="AH82" s="6"/>
      <c r="AI82" s="6"/>
      <c r="AJ82" s="6"/>
      <c r="AK82" s="211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  <c r="BI82" s="212"/>
      <c r="BJ82" s="212"/>
      <c r="BK82" s="213"/>
      <c r="BL82" s="7"/>
      <c r="BM82" s="13" t="s">
        <v>397</v>
      </c>
      <c r="BN82" s="12" t="s">
        <v>398</v>
      </c>
      <c r="BO82" s="7"/>
      <c r="BP82" s="9"/>
      <c r="BQ82" s="9"/>
      <c r="BR82" s="6"/>
      <c r="BS82" s="6"/>
      <c r="BT82" s="6"/>
      <c r="BU82" s="6"/>
      <c r="BV82" s="6"/>
    </row>
    <row r="83" spans="1:85" ht="21.6" customHeight="1" x14ac:dyDescent="0.25">
      <c r="A83" s="6"/>
      <c r="B83" s="8"/>
      <c r="C83" s="217" t="s">
        <v>399</v>
      </c>
      <c r="D83" s="218"/>
      <c r="E83" s="218"/>
      <c r="F83" s="218"/>
      <c r="G83" s="218"/>
      <c r="H83" s="218"/>
      <c r="I83" s="219"/>
      <c r="J83" s="220"/>
      <c r="K83" s="221"/>
      <c r="L83" s="221"/>
      <c r="M83" s="221"/>
      <c r="N83" s="221"/>
      <c r="O83" s="221"/>
      <c r="P83" s="221"/>
      <c r="Q83" s="221"/>
      <c r="R83" s="221"/>
      <c r="S83" s="221"/>
      <c r="T83" s="222"/>
      <c r="U83" s="220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3"/>
      <c r="AH83" s="6"/>
      <c r="AI83" s="6"/>
      <c r="AJ83" s="6"/>
      <c r="AK83" s="211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  <c r="BI83" s="212"/>
      <c r="BJ83" s="212"/>
      <c r="BK83" s="213"/>
      <c r="BL83" s="10"/>
      <c r="BM83" s="11" t="s">
        <v>400</v>
      </c>
      <c r="BN83" s="10"/>
      <c r="BO83" s="10"/>
      <c r="BP83" s="9"/>
      <c r="BQ83" s="9"/>
      <c r="BR83" s="6"/>
      <c r="BS83" s="6"/>
      <c r="BT83" s="6"/>
      <c r="BU83" s="6"/>
      <c r="BV83" s="6"/>
    </row>
    <row r="84" spans="1:85" ht="26.35" customHeight="1" x14ac:dyDescent="0.25">
      <c r="A84" s="6"/>
      <c r="B84" s="8"/>
      <c r="C84" s="197"/>
      <c r="D84" s="198"/>
      <c r="E84" s="198"/>
      <c r="F84" s="198"/>
      <c r="G84" s="198"/>
      <c r="H84" s="198"/>
      <c r="I84" s="199"/>
      <c r="J84" s="203"/>
      <c r="K84" s="204"/>
      <c r="L84" s="204"/>
      <c r="M84" s="204"/>
      <c r="N84" s="204"/>
      <c r="O84" s="204"/>
      <c r="P84" s="204"/>
      <c r="Q84" s="204"/>
      <c r="R84" s="204"/>
      <c r="S84" s="204"/>
      <c r="T84" s="205"/>
      <c r="U84" s="203"/>
      <c r="V84" s="204"/>
      <c r="W84" s="204"/>
      <c r="X84" s="204"/>
      <c r="Y84" s="204"/>
      <c r="Z84" s="204"/>
      <c r="AA84" s="204"/>
      <c r="AB84" s="204"/>
      <c r="AC84" s="204"/>
      <c r="AD84" s="204"/>
      <c r="AE84" s="204"/>
      <c r="AF84" s="204"/>
      <c r="AG84" s="207"/>
      <c r="AH84" s="6"/>
      <c r="AI84" s="6"/>
      <c r="AJ84" s="6"/>
      <c r="AK84" s="211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  <c r="BI84" s="212"/>
      <c r="BJ84" s="212"/>
      <c r="BK84" s="213"/>
      <c r="BL84" s="7"/>
      <c r="BM84" s="7"/>
      <c r="BN84" s="7"/>
      <c r="BO84" s="7"/>
      <c r="BP84" s="6"/>
      <c r="BQ84" s="6"/>
      <c r="BR84" s="6"/>
      <c r="BS84" s="6"/>
      <c r="BT84" s="6"/>
      <c r="BU84" s="6"/>
      <c r="BV84" s="6"/>
    </row>
    <row r="85" spans="1:85" s="1" customFormat="1" ht="42.8" customHeight="1" thickBot="1" x14ac:dyDescent="0.3">
      <c r="A85" s="6"/>
      <c r="B85" s="8"/>
      <c r="C85" s="224" t="s">
        <v>401</v>
      </c>
      <c r="D85" s="225"/>
      <c r="E85" s="225"/>
      <c r="F85" s="225"/>
      <c r="G85" s="225"/>
      <c r="H85" s="225"/>
      <c r="I85" s="226"/>
      <c r="J85" s="227"/>
      <c r="K85" s="228"/>
      <c r="L85" s="228"/>
      <c r="M85" s="228"/>
      <c r="N85" s="228"/>
      <c r="O85" s="228"/>
      <c r="P85" s="228"/>
      <c r="Q85" s="228"/>
      <c r="R85" s="228"/>
      <c r="S85" s="228"/>
      <c r="T85" s="229"/>
      <c r="U85" s="227"/>
      <c r="V85" s="228"/>
      <c r="W85" s="228"/>
      <c r="X85" s="228"/>
      <c r="Y85" s="228"/>
      <c r="Z85" s="228"/>
      <c r="AA85" s="228"/>
      <c r="AB85" s="228"/>
      <c r="AC85" s="228"/>
      <c r="AD85" s="228"/>
      <c r="AE85" s="228"/>
      <c r="AF85" s="228"/>
      <c r="AG85" s="230"/>
      <c r="AH85" s="6"/>
      <c r="AI85" s="6"/>
      <c r="AJ85" s="6"/>
      <c r="AK85" s="211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  <c r="BI85" s="212"/>
      <c r="BJ85" s="212"/>
      <c r="BK85" s="213"/>
      <c r="BL85" s="7"/>
      <c r="BM85" s="7"/>
      <c r="BN85" s="7"/>
      <c r="BO85" s="7"/>
      <c r="BP85" s="6"/>
      <c r="BQ85" s="6"/>
      <c r="BR85" s="6"/>
      <c r="BS85" s="6"/>
      <c r="BT85" s="6"/>
      <c r="BU85" s="6"/>
      <c r="BV85" s="6"/>
    </row>
    <row r="86" spans="1:85" ht="10.050000000000001" customHeight="1" thickBot="1" x14ac:dyDescent="0.3">
      <c r="A86" s="6"/>
      <c r="B86" s="8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214"/>
      <c r="AL86" s="215"/>
      <c r="AM86" s="215"/>
      <c r="AN86" s="215"/>
      <c r="AO86" s="215"/>
      <c r="AP86" s="215"/>
      <c r="AQ86" s="215"/>
      <c r="AR86" s="215"/>
      <c r="AS86" s="215"/>
      <c r="AT86" s="215"/>
      <c r="AU86" s="215"/>
      <c r="AV86" s="215"/>
      <c r="AW86" s="215"/>
      <c r="AX86" s="215"/>
      <c r="AY86" s="215"/>
      <c r="AZ86" s="215"/>
      <c r="BA86" s="215"/>
      <c r="BB86" s="215"/>
      <c r="BC86" s="215"/>
      <c r="BD86" s="215"/>
      <c r="BE86" s="215"/>
      <c r="BF86" s="215"/>
      <c r="BG86" s="215"/>
      <c r="BH86" s="215"/>
      <c r="BI86" s="215"/>
      <c r="BJ86" s="215"/>
      <c r="BK86" s="216"/>
      <c r="BL86" s="7"/>
      <c r="BM86" s="7"/>
      <c r="BN86" s="7"/>
      <c r="BO86" s="7"/>
      <c r="BP86" s="6"/>
      <c r="BQ86" s="6"/>
      <c r="BR86" s="6"/>
      <c r="BS86" s="6"/>
      <c r="BT86" s="6"/>
      <c r="BU86" s="6"/>
      <c r="BV86" s="6"/>
    </row>
    <row r="89" spans="1:85" hidden="1" x14ac:dyDescent="0.25"/>
    <row r="90" spans="1:85" hidden="1" x14ac:dyDescent="0.25">
      <c r="A90" s="5" t="s">
        <v>268</v>
      </c>
    </row>
    <row r="91" spans="1:85" hidden="1" x14ac:dyDescent="0.25">
      <c r="A91" s="5" t="s">
        <v>159</v>
      </c>
    </row>
    <row r="92" spans="1:85" hidden="1" x14ac:dyDescent="0.25">
      <c r="A92" s="5" t="s">
        <v>248</v>
      </c>
    </row>
    <row r="93" spans="1:85" hidden="1" x14ac:dyDescent="0.25">
      <c r="A93" s="5" t="s">
        <v>167</v>
      </c>
    </row>
    <row r="94" spans="1:85" hidden="1" x14ac:dyDescent="0.25">
      <c r="A94" s="5" t="s">
        <v>341</v>
      </c>
    </row>
    <row r="95" spans="1:85" hidden="1" x14ac:dyDescent="0.25">
      <c r="A95" s="5" t="s">
        <v>126</v>
      </c>
    </row>
    <row r="96" spans="1:85" hidden="1" x14ac:dyDescent="0.25">
      <c r="A96" s="5" t="s">
        <v>111</v>
      </c>
    </row>
    <row r="97" spans="1:69" s="3" customFormat="1" hidden="1" x14ac:dyDescent="0.25">
      <c r="A97" s="5" t="s">
        <v>150</v>
      </c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 s="1"/>
      <c r="BK97"/>
      <c r="BL97" s="2"/>
      <c r="BM97" s="2"/>
      <c r="BN97" s="2"/>
      <c r="BO97" s="2"/>
      <c r="BP97" s="1"/>
      <c r="BQ97" s="1"/>
    </row>
    <row r="98" spans="1:69" s="3" customFormat="1" hidden="1" x14ac:dyDescent="0.25">
      <c r="A98" s="5" t="s">
        <v>218</v>
      </c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 s="1"/>
      <c r="BK98"/>
      <c r="BL98" s="2"/>
      <c r="BM98" s="2"/>
      <c r="BN98" s="2"/>
      <c r="BO98" s="2"/>
      <c r="BP98" s="1"/>
      <c r="BQ98" s="1"/>
    </row>
    <row r="99" spans="1:69" s="3" customFormat="1" hidden="1" x14ac:dyDescent="0.25">
      <c r="A99" s="5" t="s">
        <v>145</v>
      </c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 s="1"/>
      <c r="BK99"/>
      <c r="BL99" s="2"/>
      <c r="BM99" s="2"/>
      <c r="BN99" s="2"/>
      <c r="BO99" s="2"/>
      <c r="BP99" s="1"/>
      <c r="BQ99" s="1"/>
    </row>
    <row r="100" spans="1:69" s="3" customFormat="1" hidden="1" x14ac:dyDescent="0.25">
      <c r="A100" s="5" t="s">
        <v>252</v>
      </c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 s="1"/>
      <c r="BK100"/>
      <c r="BL100" s="2"/>
      <c r="BM100" s="2"/>
      <c r="BN100" s="2"/>
      <c r="BO100" s="2"/>
      <c r="BP100" s="1"/>
      <c r="BQ100" s="1"/>
    </row>
    <row r="101" spans="1:69" s="3" customFormat="1" hidden="1" x14ac:dyDescent="0.25">
      <c r="A101" s="5" t="s">
        <v>198</v>
      </c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 s="1"/>
      <c r="BK101"/>
      <c r="BL101" s="2"/>
      <c r="BM101" s="2"/>
      <c r="BN101" s="2"/>
      <c r="BO101" s="2"/>
      <c r="BP101" s="1"/>
      <c r="BQ101" s="1"/>
    </row>
    <row r="102" spans="1:69" s="3" customFormat="1" hidden="1" x14ac:dyDescent="0.25">
      <c r="A102" s="5" t="s">
        <v>222</v>
      </c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 s="1"/>
      <c r="BK102"/>
      <c r="BL102" s="2"/>
      <c r="BM102" s="2"/>
      <c r="BN102" s="2"/>
      <c r="BO102" s="2"/>
      <c r="BP102" s="1"/>
      <c r="BQ102" s="1"/>
    </row>
    <row r="103" spans="1:69" s="3" customFormat="1" hidden="1" x14ac:dyDescent="0.25">
      <c r="A103" s="5" t="s">
        <v>325</v>
      </c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 s="1"/>
      <c r="BK103"/>
      <c r="BL103" s="2"/>
      <c r="BM103" s="2"/>
      <c r="BN103" s="2"/>
      <c r="BO103" s="2"/>
      <c r="BP103" s="1"/>
      <c r="BQ103" s="1"/>
    </row>
    <row r="104" spans="1:69" s="3" customFormat="1" hidden="1" x14ac:dyDescent="0.25">
      <c r="A104" s="5" t="s">
        <v>210</v>
      </c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 s="1"/>
      <c r="BK104"/>
      <c r="BL104" s="2"/>
      <c r="BM104" s="2"/>
      <c r="BN104" s="2"/>
      <c r="BO104" s="2"/>
      <c r="BP104" s="1"/>
      <c r="BQ104" s="1"/>
    </row>
    <row r="105" spans="1:69" s="3" customFormat="1" hidden="1" x14ac:dyDescent="0.25">
      <c r="A105" s="5" t="s">
        <v>256</v>
      </c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 s="1"/>
      <c r="BK105"/>
      <c r="BL105" s="2"/>
      <c r="BM105" s="2"/>
      <c r="BN105" s="2"/>
      <c r="BO105" s="2"/>
      <c r="BP105" s="1"/>
      <c r="BQ105" s="1"/>
    </row>
    <row r="106" spans="1:69" s="3" customFormat="1" hidden="1" x14ac:dyDescent="0.25">
      <c r="A106" s="5" t="s">
        <v>402</v>
      </c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 s="1"/>
      <c r="BK106"/>
      <c r="BL106" s="2"/>
      <c r="BM106" s="2"/>
      <c r="BN106" s="2"/>
      <c r="BO106" s="2"/>
      <c r="BP106" s="1"/>
      <c r="BQ106" s="1"/>
    </row>
    <row r="107" spans="1:69" s="3" customFormat="1" hidden="1" x14ac:dyDescent="0.25">
      <c r="A107" s="5" t="s">
        <v>272</v>
      </c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 s="1"/>
      <c r="BK107"/>
      <c r="BL107" s="2"/>
      <c r="BM107" s="2"/>
      <c r="BN107" s="2"/>
      <c r="BO107" s="2"/>
      <c r="BP107" s="1"/>
      <c r="BQ107" s="1"/>
    </row>
    <row r="108" spans="1:69" s="3" customFormat="1" hidden="1" x14ac:dyDescent="0.25">
      <c r="A108" s="5" t="s">
        <v>163</v>
      </c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 s="1"/>
      <c r="BK108"/>
      <c r="BL108" s="2"/>
      <c r="BM108" s="2"/>
      <c r="BN108" s="2"/>
      <c r="BO108" s="2"/>
      <c r="BP108" s="1"/>
      <c r="BQ108" s="1"/>
    </row>
    <row r="109" spans="1:69" s="3" customFormat="1" hidden="1" x14ac:dyDescent="0.25">
      <c r="A109" s="5" t="s">
        <v>374</v>
      </c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 s="1"/>
      <c r="BK109"/>
      <c r="BL109" s="2"/>
      <c r="BM109" s="2"/>
      <c r="BN109" s="2"/>
      <c r="BO109" s="2"/>
      <c r="BP109" s="1"/>
      <c r="BQ109" s="1"/>
    </row>
    <row r="110" spans="1:69" s="3" customFormat="1" hidden="1" x14ac:dyDescent="0.25">
      <c r="A110" s="5" t="s">
        <v>313</v>
      </c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 s="1"/>
      <c r="BK110"/>
      <c r="BL110" s="2"/>
      <c r="BM110" s="2"/>
      <c r="BN110" s="2"/>
      <c r="BO110" s="2"/>
      <c r="BP110" s="1"/>
      <c r="BQ110" s="1"/>
    </row>
    <row r="111" spans="1:69" s="3" customFormat="1" hidden="1" x14ac:dyDescent="0.25">
      <c r="A111" s="5" t="s">
        <v>378</v>
      </c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 s="1"/>
      <c r="BK111"/>
      <c r="BL111" s="2"/>
      <c r="BM111" s="2"/>
      <c r="BN111" s="2"/>
      <c r="BO111" s="2"/>
      <c r="BP111" s="1"/>
      <c r="BQ111" s="1"/>
    </row>
    <row r="112" spans="1:69" s="3" customFormat="1" hidden="1" x14ac:dyDescent="0.25">
      <c r="A112" s="5" t="s">
        <v>226</v>
      </c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 s="1"/>
      <c r="BK112"/>
      <c r="BL112" s="2"/>
      <c r="BM112" s="2"/>
      <c r="BN112" s="2"/>
      <c r="BO112" s="2"/>
      <c r="BP112" s="1"/>
      <c r="BQ112" s="1"/>
    </row>
    <row r="113" spans="1:69" s="3" customFormat="1" hidden="1" x14ac:dyDescent="0.25">
      <c r="A113" s="5" t="s">
        <v>361</v>
      </c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 s="1"/>
      <c r="BK113"/>
      <c r="BL113" s="2"/>
      <c r="BM113" s="2"/>
      <c r="BN113" s="2"/>
      <c r="BO113" s="2"/>
      <c r="BP113" s="1"/>
      <c r="BQ113" s="1"/>
    </row>
    <row r="114" spans="1:69" s="3" customFormat="1" hidden="1" x14ac:dyDescent="0.25">
      <c r="A114" s="5" t="s">
        <v>305</v>
      </c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 s="1"/>
      <c r="BK114"/>
      <c r="BL114" s="2"/>
      <c r="BM114" s="2"/>
      <c r="BN114" s="2"/>
      <c r="BO114" s="2"/>
      <c r="BP114" s="1"/>
      <c r="BQ114" s="1"/>
    </row>
    <row r="115" spans="1:69" s="3" customFormat="1" hidden="1" x14ac:dyDescent="0.25">
      <c r="A115" s="5" t="s">
        <v>194</v>
      </c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 s="1"/>
      <c r="BK115"/>
      <c r="BL115" s="2"/>
      <c r="BM115" s="2"/>
      <c r="BN115" s="2"/>
      <c r="BO115" s="2"/>
      <c r="BP115" s="1"/>
      <c r="BQ115" s="1"/>
    </row>
    <row r="116" spans="1:69" s="3" customFormat="1" hidden="1" x14ac:dyDescent="0.25">
      <c r="A116" s="5" t="s">
        <v>276</v>
      </c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 s="1"/>
      <c r="BK116"/>
      <c r="BL116" s="2"/>
      <c r="BM116" s="2"/>
      <c r="BN116" s="2"/>
      <c r="BO116" s="2"/>
      <c r="BP116" s="1"/>
      <c r="BQ116" s="1"/>
    </row>
    <row r="117" spans="1:69" s="3" customFormat="1" hidden="1" x14ac:dyDescent="0.25">
      <c r="A117" s="5" t="s">
        <v>357</v>
      </c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 s="1"/>
      <c r="BK117"/>
      <c r="BL117" s="2"/>
      <c r="BM117" s="2"/>
      <c r="BN117" s="2"/>
      <c r="BO117" s="2"/>
      <c r="BP117" s="1"/>
      <c r="BQ117" s="1"/>
    </row>
    <row r="118" spans="1:69" s="3" customFormat="1" hidden="1" x14ac:dyDescent="0.25">
      <c r="A118" s="5" t="s">
        <v>403</v>
      </c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 s="1"/>
      <c r="BK118"/>
      <c r="BL118" s="2"/>
      <c r="BM118" s="2"/>
      <c r="BN118" s="2"/>
      <c r="BO118" s="2"/>
      <c r="BP118" s="1"/>
      <c r="BQ118" s="1"/>
    </row>
    <row r="119" spans="1:69" s="3" customFormat="1" hidden="1" x14ac:dyDescent="0.25">
      <c r="A119" s="5" t="s">
        <v>244</v>
      </c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 s="1"/>
      <c r="BK119"/>
      <c r="BL119" s="2"/>
      <c r="BM119" s="2"/>
      <c r="BN119" s="2"/>
      <c r="BO119" s="2"/>
      <c r="BP119" s="1"/>
      <c r="BQ119" s="1"/>
    </row>
    <row r="120" spans="1:69" s="3" customFormat="1" hidden="1" x14ac:dyDescent="0.25">
      <c r="A120" s="5" t="s">
        <v>202</v>
      </c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 s="1"/>
      <c r="BK120"/>
      <c r="BL120" s="2"/>
      <c r="BM120" s="2"/>
      <c r="BN120" s="2"/>
      <c r="BO120" s="2"/>
      <c r="BP120" s="1"/>
      <c r="BQ120" s="1"/>
    </row>
    <row r="121" spans="1:69" s="3" customFormat="1" hidden="1" x14ac:dyDescent="0.25">
      <c r="A121" s="5" t="s">
        <v>382</v>
      </c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 s="1"/>
      <c r="BK121"/>
      <c r="BL121" s="2"/>
      <c r="BM121" s="2"/>
      <c r="BN121" s="2"/>
      <c r="BO121" s="2"/>
      <c r="BP121" s="1"/>
      <c r="BQ121" s="1"/>
    </row>
    <row r="122" spans="1:69" s="3" customFormat="1" hidden="1" x14ac:dyDescent="0.25">
      <c r="A122" s="5" t="s">
        <v>353</v>
      </c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 s="1"/>
      <c r="BK122"/>
      <c r="BL122" s="2"/>
      <c r="BM122" s="2"/>
      <c r="BN122" s="2"/>
      <c r="BO122" s="2"/>
      <c r="BP122" s="1"/>
      <c r="BQ122" s="1"/>
    </row>
    <row r="123" spans="1:69" s="3" customFormat="1" hidden="1" x14ac:dyDescent="0.25">
      <c r="A123" s="5" t="s">
        <v>140</v>
      </c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 s="1"/>
      <c r="BK123"/>
      <c r="BL123" s="2"/>
      <c r="BM123" s="2"/>
      <c r="BN123" s="2"/>
      <c r="BO123" s="2"/>
      <c r="BP123" s="1"/>
      <c r="BQ123" s="1"/>
    </row>
    <row r="124" spans="1:69" s="3" customFormat="1" hidden="1" x14ac:dyDescent="0.25">
      <c r="A124" s="5" t="s">
        <v>280</v>
      </c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 s="1"/>
      <c r="BK124"/>
      <c r="BL124" s="2"/>
      <c r="BM124" s="2"/>
      <c r="BN124" s="2"/>
      <c r="BO124" s="2"/>
      <c r="BP124" s="1"/>
      <c r="BQ124" s="1"/>
    </row>
    <row r="125" spans="1:69" s="3" customFormat="1" hidden="1" x14ac:dyDescent="0.25">
      <c r="A125" s="5" t="s">
        <v>155</v>
      </c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 s="1"/>
      <c r="BK125"/>
      <c r="BL125" s="2"/>
      <c r="BM125" s="2"/>
      <c r="BN125" s="2"/>
      <c r="BO125" s="2"/>
      <c r="BP125" s="1"/>
      <c r="BQ125" s="1"/>
    </row>
    <row r="126" spans="1:69" s="3" customFormat="1" hidden="1" x14ac:dyDescent="0.25">
      <c r="A126" s="5" t="s">
        <v>172</v>
      </c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 s="1"/>
      <c r="BK126"/>
      <c r="BL126" s="2"/>
      <c r="BM126" s="2"/>
      <c r="BN126" s="2"/>
      <c r="BO126" s="2"/>
      <c r="BP126" s="1"/>
      <c r="BQ126" s="1"/>
    </row>
    <row r="127" spans="1:69" s="3" customFormat="1" hidden="1" x14ac:dyDescent="0.25">
      <c r="A127" s="5" t="s">
        <v>240</v>
      </c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 s="1"/>
      <c r="BK127"/>
      <c r="BL127" s="2"/>
      <c r="BM127" s="2"/>
      <c r="BN127" s="2"/>
      <c r="BO127" s="2"/>
      <c r="BP127" s="1"/>
      <c r="BQ127" s="1"/>
    </row>
    <row r="128" spans="1:69" s="3" customFormat="1" hidden="1" x14ac:dyDescent="0.25">
      <c r="A128" s="5" t="s">
        <v>176</v>
      </c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 s="1"/>
      <c r="BK128"/>
      <c r="BL128" s="2"/>
      <c r="BM128" s="2"/>
      <c r="BN128" s="2"/>
      <c r="BO128" s="2"/>
      <c r="BP128" s="1"/>
      <c r="BQ128" s="1"/>
    </row>
    <row r="129" spans="1:69" s="3" customFormat="1" hidden="1" x14ac:dyDescent="0.25">
      <c r="A129" s="5" t="s">
        <v>231</v>
      </c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 s="1"/>
      <c r="BK129"/>
      <c r="BL129" s="2"/>
      <c r="BM129" s="2"/>
      <c r="BN129" s="2"/>
      <c r="BO129" s="2"/>
      <c r="BP129" s="1"/>
      <c r="BQ129" s="1"/>
    </row>
    <row r="130" spans="1:69" s="3" customFormat="1" hidden="1" x14ac:dyDescent="0.25">
      <c r="A130" s="5" t="s">
        <v>104</v>
      </c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 s="1"/>
      <c r="BK130"/>
      <c r="BL130" s="2"/>
      <c r="BM130" s="2"/>
      <c r="BN130" s="2"/>
      <c r="BO130" s="2"/>
      <c r="BP130" s="1"/>
      <c r="BQ130" s="1"/>
    </row>
    <row r="131" spans="1:69" s="3" customFormat="1" hidden="1" x14ac:dyDescent="0.25">
      <c r="A131" s="5" t="s">
        <v>79</v>
      </c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 s="1"/>
      <c r="BK131"/>
      <c r="BL131" s="2"/>
      <c r="BM131" s="2"/>
      <c r="BN131" s="2"/>
      <c r="BO131" s="2"/>
      <c r="BP131" s="1"/>
      <c r="BQ131" s="1"/>
    </row>
    <row r="132" spans="1:69" s="3" customFormat="1" hidden="1" x14ac:dyDescent="0.25">
      <c r="A132" s="5" t="s">
        <v>317</v>
      </c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 s="1"/>
      <c r="BK132"/>
      <c r="BL132" s="2"/>
      <c r="BM132" s="2"/>
      <c r="BN132" s="2"/>
      <c r="BO132" s="2"/>
      <c r="BP132" s="1"/>
      <c r="BQ132" s="1"/>
    </row>
    <row r="133" spans="1:69" s="3" customFormat="1" hidden="1" x14ac:dyDescent="0.25">
      <c r="A133" s="5" t="s">
        <v>214</v>
      </c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 s="1"/>
      <c r="BK133"/>
      <c r="BL133" s="2"/>
      <c r="BM133" s="2"/>
      <c r="BN133" s="2"/>
      <c r="BO133" s="2"/>
      <c r="BP133" s="1"/>
      <c r="BQ133" s="1"/>
    </row>
    <row r="134" spans="1:69" s="3" customFormat="1" hidden="1" x14ac:dyDescent="0.25">
      <c r="A134" s="5" t="s">
        <v>337</v>
      </c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 s="1"/>
      <c r="BK134"/>
      <c r="BL134" s="2"/>
      <c r="BM134" s="2"/>
      <c r="BN134" s="2"/>
      <c r="BO134" s="2"/>
      <c r="BP134" s="1"/>
      <c r="BQ134" s="1"/>
    </row>
    <row r="135" spans="1:69" s="3" customFormat="1" hidden="1" x14ac:dyDescent="0.25">
      <c r="A135" s="5" t="s">
        <v>297</v>
      </c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 s="1"/>
      <c r="BK135"/>
      <c r="BL135" s="2"/>
      <c r="BM135" s="2"/>
      <c r="BN135" s="2"/>
      <c r="BO135" s="2"/>
      <c r="BP135" s="1"/>
      <c r="BQ135" s="1"/>
    </row>
    <row r="136" spans="1:69" s="3" customFormat="1" hidden="1" x14ac:dyDescent="0.25">
      <c r="A136" s="5" t="s">
        <v>131</v>
      </c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 s="1"/>
      <c r="BK136"/>
      <c r="BL136" s="2"/>
      <c r="BM136" s="2"/>
      <c r="BN136" s="2"/>
      <c r="BO136" s="2"/>
      <c r="BP136" s="1"/>
      <c r="BQ136" s="1"/>
    </row>
    <row r="137" spans="1:69" s="3" customFormat="1" hidden="1" x14ac:dyDescent="0.25">
      <c r="A137" s="5" t="s">
        <v>329</v>
      </c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 s="1"/>
      <c r="BK137"/>
      <c r="BL137" s="2"/>
      <c r="BM137" s="2"/>
      <c r="BN137" s="2"/>
      <c r="BO137" s="2"/>
      <c r="BP137" s="1"/>
      <c r="BQ137" s="1"/>
    </row>
    <row r="138" spans="1:69" s="3" customFormat="1" hidden="1" x14ac:dyDescent="0.25">
      <c r="A138" s="5" t="s">
        <v>97</v>
      </c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 s="1"/>
      <c r="BK138"/>
      <c r="BL138" s="2"/>
      <c r="BM138" s="2"/>
      <c r="BN138" s="2"/>
      <c r="BO138" s="2"/>
      <c r="BP138" s="1"/>
      <c r="BQ138" s="1"/>
    </row>
    <row r="139" spans="1:69" s="3" customFormat="1" hidden="1" x14ac:dyDescent="0.25">
      <c r="A139" s="5" t="s">
        <v>190</v>
      </c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 s="1"/>
      <c r="BK139"/>
      <c r="BL139" s="2"/>
      <c r="BM139" s="2"/>
      <c r="BN139" s="2"/>
      <c r="BO139" s="2"/>
      <c r="BP139" s="1"/>
      <c r="BQ139" s="1"/>
    </row>
    <row r="140" spans="1:69" s="3" customFormat="1" hidden="1" x14ac:dyDescent="0.25">
      <c r="A140" s="5" t="s">
        <v>293</v>
      </c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 s="1"/>
      <c r="BK140"/>
      <c r="BL140" s="2"/>
      <c r="BM140" s="2"/>
      <c r="BN140" s="2"/>
      <c r="BO140" s="2"/>
      <c r="BP140" s="1"/>
      <c r="BQ140" s="1"/>
    </row>
    <row r="141" spans="1:69" s="3" customFormat="1" hidden="1" x14ac:dyDescent="0.25">
      <c r="A141" s="5" t="s">
        <v>345</v>
      </c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 s="1"/>
      <c r="BK141"/>
      <c r="BL141" s="2"/>
      <c r="BM141" s="2"/>
      <c r="BN141" s="2"/>
      <c r="BO141" s="2"/>
      <c r="BP141" s="1"/>
      <c r="BQ141" s="1"/>
    </row>
    <row r="142" spans="1:69" s="3" customFormat="1" hidden="1" x14ac:dyDescent="0.25">
      <c r="A142" s="5" t="s">
        <v>136</v>
      </c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 s="1"/>
      <c r="BK142"/>
      <c r="BL142" s="2"/>
      <c r="BM142" s="2"/>
      <c r="BN142" s="2"/>
      <c r="BO142" s="2"/>
      <c r="BP142" s="1"/>
      <c r="BQ142" s="1"/>
    </row>
    <row r="143" spans="1:69" s="3" customFormat="1" hidden="1" x14ac:dyDescent="0.25">
      <c r="A143" s="5" t="s">
        <v>370</v>
      </c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 s="1"/>
      <c r="BK143"/>
      <c r="BL143" s="2"/>
      <c r="BM143" s="2"/>
      <c r="BN143" s="2"/>
      <c r="BO143" s="2"/>
      <c r="BP143" s="1"/>
      <c r="BQ143" s="1"/>
    </row>
    <row r="144" spans="1:69" s="3" customFormat="1" hidden="1" x14ac:dyDescent="0.25">
      <c r="A144" s="5" t="s">
        <v>264</v>
      </c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 s="1"/>
      <c r="BK144"/>
      <c r="BL144" s="2"/>
      <c r="BM144" s="2"/>
      <c r="BN144" s="2"/>
      <c r="BO144" s="2"/>
      <c r="BP144" s="1"/>
      <c r="BQ144" s="1"/>
    </row>
    <row r="145" spans="1:69" s="3" customFormat="1" hidden="1" x14ac:dyDescent="0.25">
      <c r="A145" s="5" t="s">
        <v>321</v>
      </c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 s="1"/>
      <c r="BK145"/>
      <c r="BL145" s="2"/>
      <c r="BM145" s="2"/>
      <c r="BN145" s="2"/>
      <c r="BO145" s="2"/>
      <c r="BP145" s="1"/>
      <c r="BQ145" s="1"/>
    </row>
    <row r="146" spans="1:69" s="3" customFormat="1" hidden="1" x14ac:dyDescent="0.25">
      <c r="A146" s="5" t="s">
        <v>301</v>
      </c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 s="1"/>
      <c r="BK146"/>
      <c r="BL146" s="2"/>
      <c r="BM146" s="2"/>
      <c r="BN146" s="2"/>
      <c r="BO146" s="2"/>
      <c r="BP146" s="1"/>
      <c r="BQ146" s="1"/>
    </row>
    <row r="147" spans="1:69" s="3" customFormat="1" hidden="1" x14ac:dyDescent="0.25">
      <c r="A147" s="5" t="s">
        <v>206</v>
      </c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 s="1"/>
      <c r="BK147"/>
      <c r="BL147" s="2"/>
      <c r="BM147" s="2"/>
      <c r="BN147" s="2"/>
      <c r="BO147" s="2"/>
      <c r="BP147" s="1"/>
      <c r="BQ147" s="1"/>
    </row>
    <row r="148" spans="1:69" s="3" customFormat="1" hidden="1" x14ac:dyDescent="0.25">
      <c r="A148" s="5" t="s">
        <v>186</v>
      </c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 s="1"/>
      <c r="BK148"/>
      <c r="BL148" s="2"/>
      <c r="BM148" s="2"/>
      <c r="BN148" s="2"/>
      <c r="BO148" s="2"/>
      <c r="BP148" s="1"/>
      <c r="BQ148" s="1"/>
    </row>
    <row r="149" spans="1:69" s="3" customFormat="1" hidden="1" x14ac:dyDescent="0.25">
      <c r="A149" s="5" t="s">
        <v>260</v>
      </c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 s="1"/>
      <c r="BK149"/>
      <c r="BL149" s="2"/>
      <c r="BM149" s="2"/>
      <c r="BN149" s="2"/>
      <c r="BO149" s="2"/>
      <c r="BP149" s="1"/>
      <c r="BQ149" s="1"/>
    </row>
    <row r="150" spans="1:69" s="3" customFormat="1" hidden="1" x14ac:dyDescent="0.25">
      <c r="A150" s="5" t="s">
        <v>285</v>
      </c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 s="1"/>
      <c r="BK150"/>
      <c r="BL150" s="2"/>
      <c r="BM150" s="2"/>
      <c r="BN150" s="2"/>
      <c r="BO150" s="2"/>
      <c r="BP150" s="1"/>
      <c r="BQ150" s="1"/>
    </row>
    <row r="151" spans="1:69" s="3" customFormat="1" hidden="1" x14ac:dyDescent="0.25">
      <c r="A151" s="5" t="s">
        <v>181</v>
      </c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 s="1"/>
      <c r="BK151"/>
      <c r="BL151" s="2"/>
      <c r="BM151" s="2"/>
      <c r="BN151" s="2"/>
      <c r="BO151" s="2"/>
      <c r="BP151" s="1"/>
      <c r="BQ151" s="1"/>
    </row>
    <row r="152" spans="1:69" s="3" customFormat="1" hidden="1" x14ac:dyDescent="0.25">
      <c r="A152" s="5" t="s">
        <v>309</v>
      </c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 s="1"/>
      <c r="BK152"/>
      <c r="BL152" s="2"/>
      <c r="BM152" s="2"/>
      <c r="BN152" s="2"/>
      <c r="BO152" s="2"/>
      <c r="BP152" s="1"/>
      <c r="BQ152" s="1"/>
    </row>
    <row r="153" spans="1:69" s="3" customFormat="1" hidden="1" x14ac:dyDescent="0.25">
      <c r="A153" s="5" t="s">
        <v>404</v>
      </c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 s="1"/>
      <c r="BK153"/>
      <c r="BL153" s="2"/>
      <c r="BM153" s="2"/>
      <c r="BN153" s="2"/>
      <c r="BO153" s="2"/>
      <c r="BP153" s="1"/>
      <c r="BQ153" s="1"/>
    </row>
    <row r="154" spans="1:69" s="3" customFormat="1" hidden="1" x14ac:dyDescent="0.25">
      <c r="A154" s="5" t="s">
        <v>122</v>
      </c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 s="1"/>
      <c r="BK154"/>
      <c r="BL154" s="2"/>
      <c r="BM154" s="2"/>
      <c r="BN154" s="2"/>
      <c r="BO154" s="2"/>
      <c r="BP154" s="1"/>
      <c r="BQ154" s="1"/>
    </row>
    <row r="155" spans="1:69" s="3" customFormat="1" hidden="1" x14ac:dyDescent="0.25">
      <c r="A155" s="5" t="s">
        <v>365</v>
      </c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 s="1"/>
      <c r="BK155"/>
      <c r="BL155" s="2"/>
      <c r="BM155" s="2"/>
      <c r="BN155" s="2"/>
      <c r="BO155" s="2"/>
      <c r="BP155" s="1"/>
      <c r="BQ155" s="1"/>
    </row>
    <row r="156" spans="1:69" s="3" customFormat="1" hidden="1" x14ac:dyDescent="0.25">
      <c r="A156" s="5" t="s">
        <v>289</v>
      </c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 s="1"/>
      <c r="BK156"/>
      <c r="BL156" s="2"/>
      <c r="BM156" s="2"/>
      <c r="BN156" s="2"/>
      <c r="BO156" s="2"/>
      <c r="BP156" s="1"/>
      <c r="BQ156" s="1"/>
    </row>
    <row r="157" spans="1:69" s="3" customFormat="1" hidden="1" x14ac:dyDescent="0.25">
      <c r="A157" s="5" t="s">
        <v>349</v>
      </c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 s="1"/>
      <c r="BK157"/>
      <c r="BL157" s="2"/>
      <c r="BM157" s="2"/>
      <c r="BN157" s="2"/>
      <c r="BO157" s="2"/>
      <c r="BP157" s="1"/>
      <c r="BQ157" s="1"/>
    </row>
    <row r="158" spans="1:69" s="3" customFormat="1" hidden="1" x14ac:dyDescent="0.25">
      <c r="A158" s="5" t="s">
        <v>333</v>
      </c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 s="1"/>
      <c r="BK158"/>
      <c r="BL158" s="2"/>
      <c r="BM158" s="2"/>
      <c r="BN158" s="2"/>
      <c r="BO158" s="2"/>
      <c r="BP158" s="1"/>
      <c r="BQ158" s="1"/>
    </row>
    <row r="159" spans="1:69" s="3" customFormat="1" hidden="1" x14ac:dyDescent="0.25">
      <c r="A159" s="5" t="s">
        <v>116</v>
      </c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 s="1"/>
      <c r="BK159"/>
      <c r="BL159" s="2"/>
      <c r="BM159" s="2"/>
      <c r="BN159" s="2"/>
      <c r="BO159" s="2"/>
      <c r="BP159" s="1"/>
      <c r="BQ159" s="1"/>
    </row>
    <row r="160" spans="1:69" s="3" customFormat="1" hidden="1" x14ac:dyDescent="0.25">
      <c r="A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 s="1"/>
      <c r="BK160"/>
      <c r="BL160" s="2"/>
      <c r="BM160" s="2"/>
      <c r="BN160" s="2"/>
      <c r="BO160" s="2"/>
      <c r="BP160" s="1"/>
      <c r="BQ160" s="1"/>
    </row>
    <row r="1048573" spans="35:46" x14ac:dyDescent="0.25">
      <c r="AI1048573" s="192"/>
      <c r="AJ1048573" s="192"/>
      <c r="AK1048573" s="192"/>
      <c r="AL1048573" s="192"/>
      <c r="AM1048573" s="192"/>
      <c r="AN1048573" s="192"/>
      <c r="AO1048573" s="192"/>
      <c r="AP1048573" s="192"/>
      <c r="AQ1048573" s="192"/>
      <c r="AR1048573" s="192"/>
      <c r="AS1048573" s="4"/>
      <c r="AT1048573" s="4"/>
    </row>
  </sheetData>
  <sheetProtection selectLockedCells="1"/>
  <autoFilter ref="A6:CG76" xr:uid="{00000000-0009-0000-0000-000001000000}"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4" showButton="0"/>
    <filterColumn colId="25" showButton="0"/>
    <filterColumn colId="26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  <filterColumn colId="34" showButton="0"/>
    <filterColumn colId="35" showButton="0"/>
    <filterColumn colId="36" showButton="0"/>
    <filterColumn colId="37" showButton="0"/>
    <filterColumn colId="38" showButton="0"/>
    <filterColumn colId="39" showButton="0"/>
    <filterColumn colId="40" showButton="0"/>
    <filterColumn colId="41" showButton="0"/>
    <filterColumn colId="42" showButton="0"/>
    <filterColumn colId="44" showButton="0"/>
    <filterColumn colId="45" showButton="0"/>
    <filterColumn colId="46" showButton="0"/>
    <filterColumn colId="47" showButton="0"/>
    <filterColumn colId="48" showButton="0"/>
    <filterColumn colId="49" showButton="0"/>
    <filterColumn colId="50" showButton="0"/>
    <filterColumn colId="51" showButton="0"/>
    <filterColumn colId="52" showButton="0"/>
    <filterColumn colId="53" showButton="0"/>
    <filterColumn colId="54" showButton="0"/>
  </autoFilter>
  <mergeCells count="385">
    <mergeCell ref="AI1048573:AR1048573"/>
    <mergeCell ref="BM80:BN80"/>
    <mergeCell ref="C81:I82"/>
    <mergeCell ref="J81:T82"/>
    <mergeCell ref="U81:AG82"/>
    <mergeCell ref="AK81:BK86"/>
    <mergeCell ref="C83:I84"/>
    <mergeCell ref="J83:T84"/>
    <mergeCell ref="U83:AG84"/>
    <mergeCell ref="C85:I85"/>
    <mergeCell ref="J85:T85"/>
    <mergeCell ref="U85:AG85"/>
    <mergeCell ref="E76:N76"/>
    <mergeCell ref="O76:X76"/>
    <mergeCell ref="Y76:AH76"/>
    <mergeCell ref="AI76:AR76"/>
    <mergeCell ref="AS76:BD76"/>
    <mergeCell ref="Y77:AH77"/>
    <mergeCell ref="C78:D78"/>
    <mergeCell ref="J80:T80"/>
    <mergeCell ref="U80:AL80"/>
    <mergeCell ref="E74:N74"/>
    <mergeCell ref="O74:X74"/>
    <mergeCell ref="Y74:AH74"/>
    <mergeCell ref="AI74:AR74"/>
    <mergeCell ref="AS74:BD74"/>
    <mergeCell ref="E75:N75"/>
    <mergeCell ref="O75:X75"/>
    <mergeCell ref="Y75:AH75"/>
    <mergeCell ref="AI75:AR75"/>
    <mergeCell ref="AS75:BD75"/>
    <mergeCell ref="E72:N72"/>
    <mergeCell ref="O72:X72"/>
    <mergeCell ref="Y72:AH72"/>
    <mergeCell ref="AI72:AR72"/>
    <mergeCell ref="AS72:BD72"/>
    <mergeCell ref="E73:N73"/>
    <mergeCell ref="O73:X73"/>
    <mergeCell ref="Y73:AH73"/>
    <mergeCell ref="AI73:AR73"/>
    <mergeCell ref="AS73:BD73"/>
    <mergeCell ref="E70:N70"/>
    <mergeCell ref="O70:X70"/>
    <mergeCell ref="Y70:AH70"/>
    <mergeCell ref="AI70:AR70"/>
    <mergeCell ref="AS70:BD70"/>
    <mergeCell ref="E71:N71"/>
    <mergeCell ref="O71:X71"/>
    <mergeCell ref="Y71:AH71"/>
    <mergeCell ref="AI71:AR71"/>
    <mergeCell ref="AS71:BD71"/>
    <mergeCell ref="E68:N68"/>
    <mergeCell ref="O68:X68"/>
    <mergeCell ref="Y68:AH68"/>
    <mergeCell ref="AI68:AR68"/>
    <mergeCell ref="AS68:BD68"/>
    <mergeCell ref="E69:N69"/>
    <mergeCell ref="O69:X69"/>
    <mergeCell ref="Y69:AH69"/>
    <mergeCell ref="AI69:AR69"/>
    <mergeCell ref="AS69:BD69"/>
    <mergeCell ref="E66:N66"/>
    <mergeCell ref="O66:X66"/>
    <mergeCell ref="Y66:AH66"/>
    <mergeCell ref="AI66:AR66"/>
    <mergeCell ref="AS66:BD66"/>
    <mergeCell ref="E67:N67"/>
    <mergeCell ref="O67:X67"/>
    <mergeCell ref="Y67:AH67"/>
    <mergeCell ref="AI67:AR67"/>
    <mergeCell ref="AS67:BD67"/>
    <mergeCell ref="E64:N64"/>
    <mergeCell ref="O64:X64"/>
    <mergeCell ref="Y64:AH64"/>
    <mergeCell ref="AI64:AR64"/>
    <mergeCell ref="AS64:BD64"/>
    <mergeCell ref="E65:N65"/>
    <mergeCell ref="O65:X65"/>
    <mergeCell ref="Y65:AH65"/>
    <mergeCell ref="AI65:AR65"/>
    <mergeCell ref="AS65:BD65"/>
    <mergeCell ref="E62:N62"/>
    <mergeCell ref="O62:X62"/>
    <mergeCell ref="Y62:AH62"/>
    <mergeCell ref="AI62:AR62"/>
    <mergeCell ref="AS62:BD62"/>
    <mergeCell ref="E63:N63"/>
    <mergeCell ref="O63:X63"/>
    <mergeCell ref="Y63:AH63"/>
    <mergeCell ref="AI63:AR63"/>
    <mergeCell ref="AS63:BD63"/>
    <mergeCell ref="E60:N60"/>
    <mergeCell ref="O60:X60"/>
    <mergeCell ref="Y60:AH60"/>
    <mergeCell ref="AI60:AR60"/>
    <mergeCell ref="AS60:BD60"/>
    <mergeCell ref="E61:N61"/>
    <mergeCell ref="O61:X61"/>
    <mergeCell ref="Y61:AH61"/>
    <mergeCell ref="AI61:AR61"/>
    <mergeCell ref="AS61:BD61"/>
    <mergeCell ref="E58:N58"/>
    <mergeCell ref="O58:X58"/>
    <mergeCell ref="Y58:AH58"/>
    <mergeCell ref="AI58:AR58"/>
    <mergeCell ref="AS58:BD58"/>
    <mergeCell ref="E59:N59"/>
    <mergeCell ref="O59:X59"/>
    <mergeCell ref="Y59:AH59"/>
    <mergeCell ref="AI59:AR59"/>
    <mergeCell ref="AS59:BD59"/>
    <mergeCell ref="E56:N56"/>
    <mergeCell ref="O56:X56"/>
    <mergeCell ref="Y56:AH56"/>
    <mergeCell ref="AI56:AR56"/>
    <mergeCell ref="AS56:BD56"/>
    <mergeCell ref="E57:N57"/>
    <mergeCell ref="O57:X57"/>
    <mergeCell ref="Y57:AH57"/>
    <mergeCell ref="AI57:AR57"/>
    <mergeCell ref="AS57:BD57"/>
    <mergeCell ref="E54:N54"/>
    <mergeCell ref="O54:X54"/>
    <mergeCell ref="Y54:AH54"/>
    <mergeCell ref="AI54:AR54"/>
    <mergeCell ref="AS54:BD54"/>
    <mergeCell ref="E55:N55"/>
    <mergeCell ref="O55:X55"/>
    <mergeCell ref="Y55:AH55"/>
    <mergeCell ref="AI55:AR55"/>
    <mergeCell ref="AS55:BD55"/>
    <mergeCell ref="E52:N52"/>
    <mergeCell ref="O52:X52"/>
    <mergeCell ref="Y52:AH52"/>
    <mergeCell ref="AI52:AR52"/>
    <mergeCell ref="AS52:BD52"/>
    <mergeCell ref="E53:N53"/>
    <mergeCell ref="O53:X53"/>
    <mergeCell ref="Y53:AH53"/>
    <mergeCell ref="AI53:AR53"/>
    <mergeCell ref="AS53:BD53"/>
    <mergeCell ref="E50:N50"/>
    <mergeCell ref="O50:X50"/>
    <mergeCell ref="Y50:AH50"/>
    <mergeCell ref="AI50:AR50"/>
    <mergeCell ref="AS50:BD50"/>
    <mergeCell ref="E51:N51"/>
    <mergeCell ref="O51:X51"/>
    <mergeCell ref="Y51:AH51"/>
    <mergeCell ref="AI51:AR51"/>
    <mergeCell ref="AS51:BD51"/>
    <mergeCell ref="E48:N48"/>
    <mergeCell ref="O48:X48"/>
    <mergeCell ref="Y48:AH48"/>
    <mergeCell ref="AI48:AR48"/>
    <mergeCell ref="AS48:BD48"/>
    <mergeCell ref="E49:N49"/>
    <mergeCell ref="O49:X49"/>
    <mergeCell ref="Y49:AH49"/>
    <mergeCell ref="AI49:AR49"/>
    <mergeCell ref="AS49:BD49"/>
    <mergeCell ref="E46:N46"/>
    <mergeCell ref="O46:X46"/>
    <mergeCell ref="Y46:AH46"/>
    <mergeCell ref="AI46:AR46"/>
    <mergeCell ref="AS46:BD46"/>
    <mergeCell ref="E47:N47"/>
    <mergeCell ref="O47:X47"/>
    <mergeCell ref="Y47:AH47"/>
    <mergeCell ref="AI47:AR47"/>
    <mergeCell ref="AS47:BD47"/>
    <mergeCell ref="E44:N44"/>
    <mergeCell ref="O44:X44"/>
    <mergeCell ref="Y44:AH44"/>
    <mergeCell ref="AI44:AR44"/>
    <mergeCell ref="AS44:BD44"/>
    <mergeCell ref="E45:N45"/>
    <mergeCell ref="O45:X45"/>
    <mergeCell ref="Y45:AH45"/>
    <mergeCell ref="AI45:AR45"/>
    <mergeCell ref="AS45:BD45"/>
    <mergeCell ref="E42:N42"/>
    <mergeCell ref="O42:X42"/>
    <mergeCell ref="Y42:AH42"/>
    <mergeCell ref="AI42:AR42"/>
    <mergeCell ref="AS42:BD42"/>
    <mergeCell ref="E43:N43"/>
    <mergeCell ref="O43:X43"/>
    <mergeCell ref="Y43:AH43"/>
    <mergeCell ref="AI43:AR43"/>
    <mergeCell ref="AS43:BD43"/>
    <mergeCell ref="E40:N40"/>
    <mergeCell ref="O40:X40"/>
    <mergeCell ref="Y40:AH40"/>
    <mergeCell ref="AI40:AR40"/>
    <mergeCell ref="AS40:BD40"/>
    <mergeCell ref="E41:N41"/>
    <mergeCell ref="O41:X41"/>
    <mergeCell ref="Y41:AH41"/>
    <mergeCell ref="AI41:AR41"/>
    <mergeCell ref="AS41:BD41"/>
    <mergeCell ref="E38:N38"/>
    <mergeCell ref="O38:X38"/>
    <mergeCell ref="Y38:AH38"/>
    <mergeCell ref="AI38:AR38"/>
    <mergeCell ref="AS38:BD38"/>
    <mergeCell ref="E39:N39"/>
    <mergeCell ref="O39:X39"/>
    <mergeCell ref="Y39:AH39"/>
    <mergeCell ref="AI39:AR39"/>
    <mergeCell ref="AS39:BD39"/>
    <mergeCell ref="E36:N36"/>
    <mergeCell ref="O36:X36"/>
    <mergeCell ref="Y36:AH36"/>
    <mergeCell ref="AI36:AR36"/>
    <mergeCell ref="AS36:BD36"/>
    <mergeCell ref="E37:N37"/>
    <mergeCell ref="O37:X37"/>
    <mergeCell ref="Y37:AH37"/>
    <mergeCell ref="AI37:AR37"/>
    <mergeCell ref="AS37:BD37"/>
    <mergeCell ref="E34:N34"/>
    <mergeCell ref="O34:X34"/>
    <mergeCell ref="Y34:AH34"/>
    <mergeCell ref="AI34:AR34"/>
    <mergeCell ref="AS34:BD34"/>
    <mergeCell ref="E35:N35"/>
    <mergeCell ref="O35:X35"/>
    <mergeCell ref="Y35:AH35"/>
    <mergeCell ref="AI35:AR35"/>
    <mergeCell ref="AS35:BD35"/>
    <mergeCell ref="E32:N32"/>
    <mergeCell ref="O32:X32"/>
    <mergeCell ref="Y32:AH32"/>
    <mergeCell ref="AI32:AR32"/>
    <mergeCell ref="AS32:BD32"/>
    <mergeCell ref="E33:N33"/>
    <mergeCell ref="O33:X33"/>
    <mergeCell ref="Y33:AH33"/>
    <mergeCell ref="AI33:AR33"/>
    <mergeCell ref="AS33:BD33"/>
    <mergeCell ref="E30:N30"/>
    <mergeCell ref="O30:X30"/>
    <mergeCell ref="Y30:AH30"/>
    <mergeCell ref="AI30:AR30"/>
    <mergeCell ref="AS30:BD30"/>
    <mergeCell ref="E31:N31"/>
    <mergeCell ref="O31:X31"/>
    <mergeCell ref="Y31:AH31"/>
    <mergeCell ref="AI31:AR31"/>
    <mergeCell ref="AS31:BD31"/>
    <mergeCell ref="E28:N28"/>
    <mergeCell ref="O28:X28"/>
    <mergeCell ref="Y28:AH28"/>
    <mergeCell ref="AI28:AR28"/>
    <mergeCell ref="AS28:BD28"/>
    <mergeCell ref="E29:N29"/>
    <mergeCell ref="O29:X29"/>
    <mergeCell ref="Y29:AH29"/>
    <mergeCell ref="AI29:AR29"/>
    <mergeCell ref="AS29:BD29"/>
    <mergeCell ref="E26:N26"/>
    <mergeCell ref="O26:X26"/>
    <mergeCell ref="Y26:AH26"/>
    <mergeCell ref="AI26:AR26"/>
    <mergeCell ref="AS26:BD26"/>
    <mergeCell ref="E27:N27"/>
    <mergeCell ref="O27:X27"/>
    <mergeCell ref="Y27:AH27"/>
    <mergeCell ref="AI27:AR27"/>
    <mergeCell ref="AS27:BD27"/>
    <mergeCell ref="E24:N24"/>
    <mergeCell ref="O24:X24"/>
    <mergeCell ref="Y24:AH24"/>
    <mergeCell ref="AI24:AR24"/>
    <mergeCell ref="AS24:BD24"/>
    <mergeCell ref="E25:N25"/>
    <mergeCell ref="O25:X25"/>
    <mergeCell ref="Y25:AH25"/>
    <mergeCell ref="AI25:AR25"/>
    <mergeCell ref="AS25:BD25"/>
    <mergeCell ref="E22:N22"/>
    <mergeCell ref="O22:X22"/>
    <mergeCell ref="Y22:AH22"/>
    <mergeCell ref="AI22:AR22"/>
    <mergeCell ref="AS22:BD22"/>
    <mergeCell ref="E23:N23"/>
    <mergeCell ref="O23:X23"/>
    <mergeCell ref="Y23:AH23"/>
    <mergeCell ref="AI23:AR23"/>
    <mergeCell ref="AS23:BD23"/>
    <mergeCell ref="E20:N20"/>
    <mergeCell ref="O20:X20"/>
    <mergeCell ref="Y20:AH20"/>
    <mergeCell ref="AI20:AR20"/>
    <mergeCell ref="AS20:BD20"/>
    <mergeCell ref="E21:N21"/>
    <mergeCell ref="O21:X21"/>
    <mergeCell ref="Y21:AH21"/>
    <mergeCell ref="AI21:AR21"/>
    <mergeCell ref="AS21:BD21"/>
    <mergeCell ref="E18:N18"/>
    <mergeCell ref="O18:X18"/>
    <mergeCell ref="Y18:AH18"/>
    <mergeCell ref="AI18:AR18"/>
    <mergeCell ref="AS18:BD18"/>
    <mergeCell ref="E19:N19"/>
    <mergeCell ref="O19:X19"/>
    <mergeCell ref="Y19:AH19"/>
    <mergeCell ref="AI19:AR19"/>
    <mergeCell ref="AS19:BD19"/>
    <mergeCell ref="E16:N16"/>
    <mergeCell ref="O16:X16"/>
    <mergeCell ref="Y16:AH16"/>
    <mergeCell ref="AI16:AR16"/>
    <mergeCell ref="AS16:BD16"/>
    <mergeCell ref="E17:N17"/>
    <mergeCell ref="O17:X17"/>
    <mergeCell ref="Y17:AH17"/>
    <mergeCell ref="AI17:AR17"/>
    <mergeCell ref="AS17:BD17"/>
    <mergeCell ref="E14:N14"/>
    <mergeCell ref="O14:X14"/>
    <mergeCell ref="Y14:AH14"/>
    <mergeCell ref="AI14:AR14"/>
    <mergeCell ref="AS14:BD14"/>
    <mergeCell ref="E15:N15"/>
    <mergeCell ref="O15:X15"/>
    <mergeCell ref="Y15:AH15"/>
    <mergeCell ref="AI15:AR15"/>
    <mergeCell ref="AS15:BD15"/>
    <mergeCell ref="E12:N12"/>
    <mergeCell ref="O12:X12"/>
    <mergeCell ref="Y12:AH12"/>
    <mergeCell ref="AI12:AR12"/>
    <mergeCell ref="AS12:BD12"/>
    <mergeCell ref="E13:N13"/>
    <mergeCell ref="O13:X13"/>
    <mergeCell ref="Y13:AH13"/>
    <mergeCell ref="AI13:AR13"/>
    <mergeCell ref="AS13:BD13"/>
    <mergeCell ref="E10:N10"/>
    <mergeCell ref="O10:X10"/>
    <mergeCell ref="Y10:AH10"/>
    <mergeCell ref="AI10:AR10"/>
    <mergeCell ref="AS10:BD10"/>
    <mergeCell ref="E11:N11"/>
    <mergeCell ref="O11:X11"/>
    <mergeCell ref="Y11:AH11"/>
    <mergeCell ref="AI11:AR11"/>
    <mergeCell ref="AS11:BD11"/>
    <mergeCell ref="E8:N8"/>
    <mergeCell ref="O8:X8"/>
    <mergeCell ref="Y8:AH8"/>
    <mergeCell ref="AI8:AR8"/>
    <mergeCell ref="AS8:BD8"/>
    <mergeCell ref="E9:N9"/>
    <mergeCell ref="O9:X9"/>
    <mergeCell ref="Y9:AH9"/>
    <mergeCell ref="AI9:AR9"/>
    <mergeCell ref="AS9:BD9"/>
    <mergeCell ref="BS5:BS6"/>
    <mergeCell ref="BT5:BT6"/>
    <mergeCell ref="BU5:BU6"/>
    <mergeCell ref="E6:N6"/>
    <mergeCell ref="O6:X6"/>
    <mergeCell ref="Y6:AH6"/>
    <mergeCell ref="AI6:AR6"/>
    <mergeCell ref="AS6:BD6"/>
    <mergeCell ref="E7:N7"/>
    <mergeCell ref="O7:X7"/>
    <mergeCell ref="Y7:AH7"/>
    <mergeCell ref="AI7:AR7"/>
    <mergeCell ref="AS7:BD7"/>
    <mergeCell ref="B1:AP3"/>
    <mergeCell ref="BK2:BN3"/>
    <mergeCell ref="B5:B6"/>
    <mergeCell ref="C5:C6"/>
    <mergeCell ref="E5:N5"/>
    <mergeCell ref="O5:X5"/>
    <mergeCell ref="Y5:AH5"/>
    <mergeCell ref="AI5:AR5"/>
    <mergeCell ref="AS5:BD5"/>
    <mergeCell ref="BK5:BK6"/>
    <mergeCell ref="BM5:BN5"/>
  </mergeCells>
  <conditionalFormatting sqref="C1061:C1048576">
    <cfRule type="containsBlanks" dxfId="0" priority="1">
      <formula>LEN(TRIM(C1061))=0</formula>
    </cfRule>
  </conditionalFormatting>
  <dataValidations count="2">
    <dataValidation type="list" allowBlank="1" showInputMessage="1" showErrorMessage="1" sqref="AU4:BI4" xr:uid="{00000000-0002-0000-0100-000000000000}">
      <formula1>#REF!</formula1>
    </dataValidation>
    <dataValidation type="custom" allowBlank="1" showInputMessage="1" showErrorMessage="1" errorTitle="Duplicate entry" error="You have already assigned this preference value. You can only assign a preference number once. Please review and correct." sqref="E77:Y77 D51:D77 D7 D9:D49" xr:uid="{00000000-0002-0000-0100-000001000000}">
      <formula1>COUNTIF(#REF!,D7)=1</formula1>
    </dataValidation>
  </dataValidations>
  <hyperlinks>
    <hyperlink ref="BP7:BQ20" location="'2022 Intern with AL'!C7" tooltip="Term 1 Annual Leave allocation" display="'2022 Intern with AL'!C7" xr:uid="{00000000-0004-0000-0100-000000000000}"/>
    <hyperlink ref="BP21:BQ21" location="'2022 Intern with AL'!BK21" tooltip="Term 4 Annual leave allocation" display="'2022 Intern with AL'!BK21" xr:uid="{00000000-0004-0000-0100-000001000000}"/>
    <hyperlink ref="BP22:BQ23" location="'2022 Intern with AL'!BK22" tooltip="Term 3 Annual leave allocation" display="'2022 Intern with AL'!BK22" xr:uid="{00000000-0004-0000-0100-000002000000}"/>
    <hyperlink ref="BP24:BQ25" location="'2022 Intern with AL'!BK34" tooltip="Term 5 Annual leave allocation" display="'2022 Intern with AL'!BK34" xr:uid="{00000000-0004-0000-0100-000003000000}"/>
    <hyperlink ref="BP26:BQ26" location="'2022 Intern with AL'!BK26" tooltip="Term 4 Annual leave allocation" display="'2022 Intern with AL'!BK26" xr:uid="{00000000-0004-0000-0100-000004000000}"/>
    <hyperlink ref="BP27:BQ30" location="'2022 Intern with AL'!BK27" tooltip="Term 5 Annual leave allocation" display="'2022 Intern with AL'!BK27" xr:uid="{00000000-0004-0000-0100-000005000000}"/>
    <hyperlink ref="BP31:BQ31" location="'2022 Intern with AL'!BK31" tooltip="Term 3 Annual leave allocation" display="'2022 Intern with AL'!BK31" xr:uid="{00000000-0004-0000-0100-000006000000}"/>
    <hyperlink ref="BP33:BQ39" location="'2022 Intern with AL'!BK33" tooltip="Term 2 Annual leave allocation" display="'2022 Intern with AL'!BK33" xr:uid="{00000000-0004-0000-0100-000007000000}"/>
    <hyperlink ref="BP40:BQ40" location="'2022 Intern with AL'!BK40" tooltip="Term 4 Annual leave allocation" display="'2022 Intern with AL'!BK40" xr:uid="{00000000-0004-0000-0100-000008000000}"/>
    <hyperlink ref="BP43:BQ44" location="'2022 Intern with AL'!BK43" tooltip="Term 4 Annual leave allocation" display="'2022 Intern with AL'!BK43" xr:uid="{00000000-0004-0000-0100-000009000000}"/>
    <hyperlink ref="BP55:BQ61" location="'2022 Intern with AL'!BK56" tooltip="Term 4 Annual leave allocation" display="'2022 Intern with AL'!BK56" xr:uid="{00000000-0004-0000-0100-00000A000000}"/>
    <hyperlink ref="BP69:BQ69" location="'2022 Intern with AL'!BK69" tooltip="Term 4 Annual leave allocation" display="'2022 Intern with AL'!BK69" xr:uid="{00000000-0004-0000-0100-00000B000000}"/>
    <hyperlink ref="BP76:BQ76" location="'2022 Intern with AL'!BK70" tooltip="Term 4 Annual leave allocation" display="'2022 Intern with AL'!BK70" xr:uid="{00000000-0004-0000-0100-00000C000000}"/>
    <hyperlink ref="BP41:BQ41" location="'2022 Intern with AL'!BK41" tooltip="Term 3 Annual leave allocation" display="'2022 Intern with AL'!BK41" xr:uid="{00000000-0004-0000-0100-00000D000000}"/>
    <hyperlink ref="BP51:BQ53" location="'2022 Intern with AL'!BK51" tooltip="Term 3 Annual leave allocation" display="'2022 Intern with AL'!BK51" xr:uid="{00000000-0004-0000-0100-00000E000000}"/>
    <hyperlink ref="BP62:BQ62" location="'2022 Intern with AL'!BK62" tooltip="Term 3 Annual leave allocation" display="'2022 Intern with AL'!BK62" xr:uid="{00000000-0004-0000-0100-00000F000000}"/>
    <hyperlink ref="BP67:BQ68" location="'2022 Intern with AL'!BK67" tooltip="Term 3 Annual leave allocation" display="'2022 Intern with AL'!BK67" xr:uid="{00000000-0004-0000-0100-000010000000}"/>
    <hyperlink ref="BP70:BQ72" location="'2022 Intern with AL'!BK70" tooltip="Term 3 Annual leave allocation" display="'2022 Intern with AL'!BK70" xr:uid="{00000000-0004-0000-0100-000011000000}"/>
    <hyperlink ref="BP42:BQ42" location="'2022 Intern with COVID redeploy'!A1" tooltip="Term 4 Annual leave allocation" display="'2022 Intern with COVID redeploy'!A1" xr:uid="{00000000-0004-0000-0100-000012000000}"/>
    <hyperlink ref="BP53:BQ54" location="'2022 Intern with AL'!BK54" tooltip="Term 5 Annual leave allocation" display="'2022 Intern with AL'!BK54" xr:uid="{00000000-0004-0000-0100-000013000000}"/>
    <hyperlink ref="BP63:BQ64" location="'2022 Intern with AL'!BK63" tooltip="Term 5 Annual leave allocation" display="'2022 Intern with AL'!BK63" xr:uid="{00000000-0004-0000-0100-000014000000}"/>
    <hyperlink ref="BP66:BQ66" location="'2022 Intern with AL'!BK66" tooltip="Term 5 Annual leave allocation" display="'2022 Intern with AL'!BK66" xr:uid="{00000000-0004-0000-0100-000015000000}"/>
    <hyperlink ref="BP65:BQ65" location="'2022 Intern with AL'!BK65" tooltip="Term 2 Annual leave allocation" display="'2022 Intern with AL'!BK65" xr:uid="{00000000-0004-0000-0100-000016000000}"/>
    <hyperlink ref="BP42" location="'2022 Intern with COVID redeploy'!A1" tooltip="Term 4 Annual leave allocation" display="'2022 Intern with COVID redeploy'!A1" xr:uid="{00000000-0004-0000-0100-000017000000}"/>
    <hyperlink ref="BP43:BQ43" location="'2022 Intern with COVID redeploy'!A1" tooltip="Term 5 Annual leave allocation" display="'2022 Intern with COVID redeploy'!A1" xr:uid="{00000000-0004-0000-0100-000018000000}"/>
    <hyperlink ref="BP45:BQ48" location="'2022 Intern with COVID redeploy'!BK45" tooltip="Term 2 Annual leave allocation" display="'2022 Intern with COVID redeploy'!BK45" xr:uid="{00000000-0004-0000-0100-000019000000}"/>
    <hyperlink ref="BP49:BQ49" location="'2022 Intern with COVID redeploy'!BK49" tooltip="Term 5 Annual leave allocation" display="'2022 Intern with COVID redeploy'!BK49" xr:uid="{00000000-0004-0000-0100-00001A000000}"/>
    <hyperlink ref="BP50:BQ52" location="'2022 Intern with COVID redeploy'!BK50" tooltip="Term 3 Annual leave allocation" display="'2022 Intern with COVID redeploy'!BK50" xr:uid="{00000000-0004-0000-0100-00001B000000}"/>
    <hyperlink ref="BP60:BQ60" location="'2022 Intern with COVID redeploy'!BK60" tooltip="Term 2 Annual leave allocation" display="'2022 Intern with COVID redeploy'!BK60" xr:uid="{00000000-0004-0000-0100-00001C000000}"/>
    <hyperlink ref="BP73:BQ73" location="'2022 Intern with COVID redeploy'!BK73" tooltip="Term 4 Annual leave allocation" display="'2022 Intern with COVID redeploy'!BK73" xr:uid="{00000000-0004-0000-0100-00001D000000}"/>
    <hyperlink ref="BP74:BQ74" location="'2022 Intern with COVID redeploy'!BK74" tooltip="Term 5 Annual leave allocation" display="'2022 Intern with COVID redeploy'!BK74" xr:uid="{00000000-0004-0000-0100-00001E000000}"/>
    <hyperlink ref="BP75:BQ75" location="'2022 Intern with COVID redeploy'!BK75" tooltip="Term 2 Annual leave allocation" display="'2022 Intern with COVID redeploy'!BK75" xr:uid="{00000000-0004-0000-0100-00001F000000}"/>
  </hyperlinks>
  <printOptions horizontalCentered="1"/>
  <pageMargins left="3.937007874015748E-2" right="3.937007874015748E-2" top="0" bottom="0" header="0" footer="0"/>
  <pageSetup paperSize="9" scale="70" fitToHeight="0" orientation="landscape" verticalDpi="597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8e9189e-41ad-40dc-943e-36bf30f1d699" xsi:nil="true"/>
    <lcf76f155ced4ddcb4097134ff3c332f xmlns="34d5b15b-abc6-4399-8b54-ed2cb1d95f6c">
      <Terms xmlns="http://schemas.microsoft.com/office/infopath/2007/PartnerControls"/>
    </lcf76f155ced4ddcb4097134ff3c332f>
    <Complete xmlns="34d5b15b-abc6-4399-8b54-ed2cb1d95f6c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58B3E3D87D62545A88A9BB2D79D7A0A" ma:contentTypeVersion="19" ma:contentTypeDescription="Create a new document." ma:contentTypeScope="" ma:versionID="95c6ad65619f66e1e2de877b6172b551">
  <xsd:schema xmlns:xsd="http://www.w3.org/2001/XMLSchema" xmlns:xs="http://www.w3.org/2001/XMLSchema" xmlns:p="http://schemas.microsoft.com/office/2006/metadata/properties" xmlns:ns2="34d5b15b-abc6-4399-8b54-ed2cb1d95f6c" xmlns:ns3="08e9189e-41ad-40dc-943e-36bf30f1d699" targetNamespace="http://schemas.microsoft.com/office/2006/metadata/properties" ma:root="true" ma:fieldsID="c2c775e18a6982c9366e9da360197274" ns2:_="" ns3:_="">
    <xsd:import namespace="34d5b15b-abc6-4399-8b54-ed2cb1d95f6c"/>
    <xsd:import namespace="08e9189e-41ad-40dc-943e-36bf30f1d69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Complete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d5b15b-abc6-4399-8b54-ed2cb1d95f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ebe25320-da3c-4c65-b5d0-7cac2f7507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Complete" ma:index="21" nillable="true" ma:displayName="Complete" ma:format="Dropdown" ma:internalName="Complete">
      <xsd:simpleType>
        <xsd:restriction base="dms:Note">
          <xsd:maxLength value="255"/>
        </xsd:restriction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e9189e-41ad-40dc-943e-36bf30f1d69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9bc51db3-cedb-45ad-a90b-204416459e84}" ma:internalName="TaxCatchAll" ma:showField="CatchAllData" ma:web="08e9189e-41ad-40dc-943e-36bf30f1d69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D1E571B-9E9B-4BAE-915A-3F09396F6883}">
  <ds:schemaRefs>
    <ds:schemaRef ds:uri="http://schemas.microsoft.com/office/2006/metadata/properties"/>
    <ds:schemaRef ds:uri="http://schemas.microsoft.com/office/infopath/2007/PartnerControls"/>
    <ds:schemaRef ds:uri="08e9189e-41ad-40dc-943e-36bf30f1d699"/>
    <ds:schemaRef ds:uri="34d5b15b-abc6-4399-8b54-ed2cb1d95f6c"/>
  </ds:schemaRefs>
</ds:datastoreItem>
</file>

<file path=customXml/itemProps2.xml><?xml version="1.0" encoding="utf-8"?>
<ds:datastoreItem xmlns:ds="http://schemas.openxmlformats.org/officeDocument/2006/customXml" ds:itemID="{F4832D65-4F52-42FC-A2BA-CB076BA0FB2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D626664-375A-4B03-A0FA-DC85ADD307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4d5b15b-abc6-4399-8b54-ed2cb1d95f6c"/>
    <ds:schemaRef ds:uri="08e9189e-41ad-40dc-943e-36bf30f1d6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Instructions</vt:lpstr>
      <vt:lpstr>Term Classifications</vt:lpstr>
      <vt:lpstr>Rotation Planning (5 weeks)</vt:lpstr>
      <vt:lpstr>2023 Rotation MAPPING</vt:lpstr>
      <vt:lpstr>Data</vt:lpstr>
      <vt:lpstr>'2023 Rotation MAPPING'!Print_Area</vt:lpstr>
      <vt:lpstr>'Rotation Planning (5 weeks)'!Print_Area</vt:lpstr>
    </vt:vector>
  </TitlesOfParts>
  <Manager/>
  <Company>Eastern Health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Flynn, Kate</dc:creator>
  <cp:keywords/>
  <dc:description/>
  <cp:lastModifiedBy>Maaki Dusanovic</cp:lastModifiedBy>
  <cp:revision/>
  <dcterms:created xsi:type="dcterms:W3CDTF">2023-03-13T22:43:06Z</dcterms:created>
  <dcterms:modified xsi:type="dcterms:W3CDTF">2024-04-17T02:01:11Z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0x010100658B3E3D87D62545A88A9BB2D79D7A0A</vt:lpwstr>
  </property>
  <property fmtid="{D5CDD505-2E9C-101B-9397-08002B2CF9AE}" pid="3" name="MediaServiceImageTags">
    <vt:lpwstr/>
  </property>
</Properties>
</file>